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nmeboloficial-my.sharepoint.com/personal/aperez_conmebol_com/Documents/VIAJES compartido/2024/Torneos 2024/CONMEBOL 6° Fiesta CONMEBOL Evolución 2024/Licitación Hoteles/"/>
    </mc:Choice>
  </mc:AlternateContent>
  <xr:revisionPtr revIDLastSave="496" documentId="8_{B08D2DE6-DC15-468A-8262-266EC9E0B92F}" xr6:coauthVersionLast="47" xr6:coauthVersionMax="47" xr10:uidLastSave="{7EEC566E-9A45-4A90-A161-292F32250B62}"/>
  <bookViews>
    <workbookView xWindow="-120" yWindow="-120" windowWidth="20730" windowHeight="11160" xr2:uid="{E08D963D-D38C-4559-B85F-BBDE52DC5D2C}"/>
  </bookViews>
  <sheets>
    <sheet name="Alojamiento" sheetId="7" r:id="rId1"/>
    <sheet name=" A&amp;B" sheetId="13" r:id="rId2"/>
    <sheet name="Salas" sheetId="15" r:id="rId3"/>
    <sheet name="Matriz de adjudicación" sheetId="3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2" i="13" l="1"/>
  <c r="I2" i="7"/>
  <c r="F3" i="7"/>
  <c r="F4" i="7"/>
  <c r="F5" i="7"/>
  <c r="F6" i="7"/>
  <c r="F7" i="7"/>
  <c r="F8" i="7"/>
  <c r="F9" i="7"/>
  <c r="F10" i="7"/>
  <c r="F11" i="7"/>
  <c r="F12" i="7"/>
  <c r="F13" i="7"/>
  <c r="F14" i="7"/>
  <c r="F2" i="7"/>
  <c r="D15" i="7"/>
  <c r="I14" i="7"/>
  <c r="L14" i="7"/>
  <c r="O14" i="7"/>
  <c r="Q14" i="7"/>
  <c r="Q4" i="7"/>
  <c r="Q5" i="7"/>
  <c r="Q6" i="7"/>
  <c r="Q7" i="7"/>
  <c r="Q8" i="7"/>
  <c r="Q9" i="7"/>
  <c r="Q10" i="7"/>
  <c r="Q11" i="7"/>
  <c r="Q12" i="7"/>
  <c r="Q13" i="7"/>
  <c r="Q3" i="7"/>
  <c r="Q2" i="7"/>
  <c r="AJ14" i="7"/>
  <c r="V61" i="13"/>
  <c r="W61" i="13" s="1"/>
  <c r="V60" i="13"/>
  <c r="W60" i="13" s="1"/>
  <c r="V59" i="13"/>
  <c r="W59" i="13" s="1"/>
  <c r="V58" i="13"/>
  <c r="W58" i="13" s="1"/>
  <c r="V57" i="13"/>
  <c r="W57" i="13" s="1"/>
  <c r="W56" i="13"/>
  <c r="V56" i="13"/>
  <c r="V55" i="13"/>
  <c r="W55" i="13" s="1"/>
  <c r="V54" i="13"/>
  <c r="W54" i="13" s="1"/>
  <c r="V53" i="13"/>
  <c r="W53" i="13" s="1"/>
  <c r="V52" i="13"/>
  <c r="W52" i="13" s="1"/>
  <c r="V51" i="13"/>
  <c r="W51" i="13" s="1"/>
  <c r="V50" i="13"/>
  <c r="W50" i="13" s="1"/>
  <c r="V49" i="13"/>
  <c r="W49" i="13" s="1"/>
  <c r="V48" i="13"/>
  <c r="W48" i="13" s="1"/>
  <c r="V47" i="13"/>
  <c r="W47" i="13" s="1"/>
  <c r="V46" i="13"/>
  <c r="W46" i="13" s="1"/>
  <c r="V45" i="13"/>
  <c r="W45" i="13" s="1"/>
  <c r="V44" i="13"/>
  <c r="W44" i="13" s="1"/>
  <c r="V43" i="13"/>
  <c r="W43" i="13" s="1"/>
  <c r="V42" i="13"/>
  <c r="W42" i="13" s="1"/>
  <c r="V41" i="13"/>
  <c r="W41" i="13" s="1"/>
  <c r="V40" i="13"/>
  <c r="W40" i="13" s="1"/>
  <c r="V39" i="13"/>
  <c r="W39" i="13" s="1"/>
  <c r="V38" i="13"/>
  <c r="W38" i="13" s="1"/>
  <c r="V37" i="13"/>
  <c r="W37" i="13" s="1"/>
  <c r="V36" i="13"/>
  <c r="W36" i="13" s="1"/>
  <c r="V35" i="13"/>
  <c r="W35" i="13" s="1"/>
  <c r="V34" i="13"/>
  <c r="W34" i="13" s="1"/>
  <c r="V33" i="13"/>
  <c r="W33" i="13" s="1"/>
  <c r="V32" i="13"/>
  <c r="W32" i="13" s="1"/>
  <c r="V31" i="13"/>
  <c r="W31" i="13" s="1"/>
  <c r="V30" i="13"/>
  <c r="W30" i="13" s="1"/>
  <c r="V29" i="13"/>
  <c r="W29" i="13" s="1"/>
  <c r="B15" i="7"/>
  <c r="F68" i="13"/>
  <c r="G68" i="13"/>
  <c r="H68" i="13"/>
  <c r="I68" i="13"/>
  <c r="J68" i="13"/>
  <c r="K68" i="13"/>
  <c r="L68" i="13"/>
  <c r="M68" i="13"/>
  <c r="N68" i="13"/>
  <c r="O68" i="13"/>
  <c r="P68" i="13"/>
  <c r="Q68" i="13"/>
  <c r="R68" i="13"/>
  <c r="S68" i="13"/>
  <c r="T68" i="13"/>
  <c r="U68" i="13"/>
  <c r="E68" i="13"/>
  <c r="V3" i="13"/>
  <c r="V4" i="13"/>
  <c r="W4" i="13" s="1"/>
  <c r="V5" i="13"/>
  <c r="W5" i="13" s="1"/>
  <c r="V6" i="13"/>
  <c r="W6" i="13" s="1"/>
  <c r="V7" i="13"/>
  <c r="W7" i="13" s="1"/>
  <c r="V8" i="13"/>
  <c r="W8" i="13" s="1"/>
  <c r="V9" i="13"/>
  <c r="W9" i="13" s="1"/>
  <c r="V10" i="13"/>
  <c r="W10" i="13" s="1"/>
  <c r="V11" i="13"/>
  <c r="W11" i="13" s="1"/>
  <c r="V12" i="13"/>
  <c r="W12" i="13" s="1"/>
  <c r="V13" i="13"/>
  <c r="W13" i="13" s="1"/>
  <c r="V14" i="13"/>
  <c r="W14" i="13" s="1"/>
  <c r="V15" i="13"/>
  <c r="W15" i="13" s="1"/>
  <c r="V16" i="13"/>
  <c r="W16" i="13" s="1"/>
  <c r="V17" i="13"/>
  <c r="W17" i="13" s="1"/>
  <c r="V18" i="13"/>
  <c r="W18" i="13" s="1"/>
  <c r="V19" i="13"/>
  <c r="W19" i="13" s="1"/>
  <c r="V20" i="13"/>
  <c r="W20" i="13" s="1"/>
  <c r="V21" i="13"/>
  <c r="W21" i="13" s="1"/>
  <c r="V22" i="13"/>
  <c r="W22" i="13" s="1"/>
  <c r="V23" i="13"/>
  <c r="W23" i="13" s="1"/>
  <c r="V24" i="13"/>
  <c r="W24" i="13" s="1"/>
  <c r="V25" i="13"/>
  <c r="W25" i="13" s="1"/>
  <c r="V26" i="13"/>
  <c r="W26" i="13" s="1"/>
  <c r="V27" i="13"/>
  <c r="W27" i="13" s="1"/>
  <c r="V28" i="13"/>
  <c r="W28" i="13" s="1"/>
  <c r="V62" i="13"/>
  <c r="W62" i="13" s="1"/>
  <c r="V63" i="13"/>
  <c r="W63" i="13" s="1"/>
  <c r="V64" i="13"/>
  <c r="W64" i="13" s="1"/>
  <c r="V65" i="13"/>
  <c r="W65" i="13" s="1"/>
  <c r="V66" i="13"/>
  <c r="W66" i="13" s="1"/>
  <c r="V67" i="13"/>
  <c r="W67" i="13" s="1"/>
  <c r="W3" i="13"/>
  <c r="V2" i="13"/>
  <c r="U7" i="15"/>
  <c r="T7" i="15"/>
  <c r="S7" i="15"/>
  <c r="R7" i="15"/>
  <c r="Q7" i="15"/>
  <c r="P7" i="15"/>
  <c r="O7" i="15"/>
  <c r="N7" i="15"/>
  <c r="M7" i="15"/>
  <c r="L7" i="15"/>
  <c r="K7" i="15"/>
  <c r="J7" i="15"/>
  <c r="I7" i="15"/>
  <c r="H7" i="15"/>
  <c r="G7" i="15"/>
  <c r="F7" i="15"/>
  <c r="E7" i="15"/>
  <c r="V6" i="15"/>
  <c r="W6" i="15" s="1"/>
  <c r="V5" i="15"/>
  <c r="W5" i="15" s="1"/>
  <c r="V4" i="15"/>
  <c r="W4" i="15" s="1"/>
  <c r="V3" i="15"/>
  <c r="W3" i="15" s="1"/>
  <c r="V2" i="15"/>
  <c r="W2" i="15" s="1"/>
  <c r="V68" i="13" l="1"/>
  <c r="P14" i="7"/>
  <c r="AK14" i="7" s="1"/>
  <c r="W68" i="13"/>
  <c r="V7" i="15"/>
  <c r="W7" i="15"/>
  <c r="AJ2" i="7" l="1"/>
  <c r="M15" i="7"/>
  <c r="J15" i="7"/>
  <c r="G15" i="7"/>
  <c r="AJ13" i="7"/>
  <c r="O13" i="7" s="1"/>
  <c r="AJ12" i="7"/>
  <c r="AJ11" i="7"/>
  <c r="L11" i="7" s="1"/>
  <c r="AJ10" i="7"/>
  <c r="O10" i="7" s="1"/>
  <c r="AJ9" i="7"/>
  <c r="O9" i="7" s="1"/>
  <c r="AJ8" i="7"/>
  <c r="O8" i="7" s="1"/>
  <c r="AJ7" i="7"/>
  <c r="L7" i="7" s="1"/>
  <c r="AJ6" i="7"/>
  <c r="O6" i="7" s="1"/>
  <c r="AJ5" i="7"/>
  <c r="O5" i="7" s="1"/>
  <c r="AJ4" i="7"/>
  <c r="O4" i="7" s="1"/>
  <c r="AJ3" i="7"/>
  <c r="L3" i="7" s="1"/>
  <c r="O12" i="7" l="1"/>
  <c r="AJ15" i="7"/>
  <c r="O2" i="7"/>
  <c r="L9" i="7"/>
  <c r="L6" i="7"/>
  <c r="Q15" i="7"/>
  <c r="I5" i="7"/>
  <c r="L2" i="7"/>
  <c r="L5" i="7"/>
  <c r="I6" i="7"/>
  <c r="I9" i="7"/>
  <c r="I13" i="7"/>
  <c r="I10" i="7"/>
  <c r="L10" i="7"/>
  <c r="L13" i="7"/>
  <c r="O3" i="7"/>
  <c r="O7" i="7"/>
  <c r="O11" i="7"/>
  <c r="I4" i="7"/>
  <c r="I8" i="7"/>
  <c r="I12" i="7"/>
  <c r="L4" i="7"/>
  <c r="L12" i="7"/>
  <c r="L8" i="7"/>
  <c r="I3" i="7"/>
  <c r="I7" i="7"/>
  <c r="I11" i="7"/>
  <c r="P2" i="7" l="1"/>
  <c r="AK2" i="7"/>
  <c r="P5" i="7"/>
  <c r="AK5" i="7" s="1"/>
  <c r="P10" i="7"/>
  <c r="AK10" i="7" s="1"/>
  <c r="P6" i="7"/>
  <c r="AK6" i="7" s="1"/>
  <c r="P9" i="7"/>
  <c r="AK9" i="7" s="1"/>
  <c r="O15" i="7"/>
  <c r="P13" i="7"/>
  <c r="AK13" i="7" s="1"/>
  <c r="L15" i="7"/>
  <c r="P8" i="7"/>
  <c r="AK8" i="7" s="1"/>
  <c r="P4" i="7"/>
  <c r="AK4" i="7" s="1"/>
  <c r="P3" i="7"/>
  <c r="AK3" i="7" s="1"/>
  <c r="I15" i="7"/>
  <c r="F15" i="7"/>
  <c r="P11" i="7"/>
  <c r="AK11" i="7" s="1"/>
  <c r="P7" i="7"/>
  <c r="AK7" i="7" s="1"/>
  <c r="P12" i="7"/>
  <c r="AK12" i="7" s="1"/>
  <c r="AK15" i="7" l="1"/>
  <c r="P15" i="7"/>
</calcChain>
</file>

<file path=xl/sharedStrings.xml><?xml version="1.0" encoding="utf-8"?>
<sst xmlns="http://schemas.openxmlformats.org/spreadsheetml/2006/main" count="166" uniqueCount="80">
  <si>
    <t>Estado:</t>
  </si>
  <si>
    <t>Monto total adjudicado:</t>
  </si>
  <si>
    <t>Fecha de publicación:</t>
  </si>
  <si>
    <t>Procedimiento de contratación:</t>
  </si>
  <si>
    <t>Marco normativo:</t>
  </si>
  <si>
    <t>Fecha de adjudicación:</t>
  </si>
  <si>
    <t>ID:</t>
  </si>
  <si>
    <t>Nombre de la licitación:</t>
  </si>
  <si>
    <t>Categoria:</t>
  </si>
  <si>
    <t>Area Solicitante:</t>
  </si>
  <si>
    <t>Comité evaluador</t>
  </si>
  <si>
    <t xml:space="preserve"> </t>
  </si>
  <si>
    <t>Objeto de la licitacion:</t>
  </si>
  <si>
    <t>Tipo de garantia:</t>
  </si>
  <si>
    <t>Por Etica y Cumplimiento</t>
  </si>
  <si>
    <t>Por Finanzas</t>
  </si>
  <si>
    <t>Por Area Solicitante</t>
  </si>
  <si>
    <t>Por Compras - Eventos</t>
  </si>
  <si>
    <t>Por Viajes</t>
  </si>
  <si>
    <t>Responsable por el Area Solicitante:</t>
  </si>
  <si>
    <t>Firma adjudicada:</t>
  </si>
  <si>
    <t xml:space="preserve">RUC: </t>
  </si>
  <si>
    <t>Participantes del concurso y ranking:</t>
  </si>
  <si>
    <t>Aclaración de dudas y preguntas:</t>
  </si>
  <si>
    <t>Matriz de adjudicación</t>
  </si>
  <si>
    <t>Precio</t>
  </si>
  <si>
    <t>Médico</t>
  </si>
  <si>
    <t>Total</t>
  </si>
  <si>
    <t>Cantidad noches</t>
  </si>
  <si>
    <t>Sub Total</t>
  </si>
  <si>
    <t>Precio Single</t>
  </si>
  <si>
    <t>Precio Dobles</t>
  </si>
  <si>
    <t>Precio Triples</t>
  </si>
  <si>
    <t>Hab p/ equi</t>
  </si>
  <si>
    <t>Almuerzo</t>
  </si>
  <si>
    <t>Merienda</t>
  </si>
  <si>
    <t>Cena</t>
  </si>
  <si>
    <t>GRAND TOTAL</t>
  </si>
  <si>
    <t>Nombre de la sala</t>
  </si>
  <si>
    <t>Función</t>
  </si>
  <si>
    <t>Costo por día</t>
  </si>
  <si>
    <t>Salones &amp; Eventos</t>
  </si>
  <si>
    <t>Sala alimentación delegaciones</t>
  </si>
  <si>
    <t>Sala conferencia de charlas (70)</t>
  </si>
  <si>
    <t>Sala de reuniones de trabajo (30)</t>
  </si>
  <si>
    <t>Charla motivacional</t>
  </si>
  <si>
    <t>Sistema Audiovisual</t>
  </si>
  <si>
    <t>Staff CONMEBOL</t>
  </si>
  <si>
    <t>Attaches</t>
  </si>
  <si>
    <t>Delegaciones</t>
  </si>
  <si>
    <t>Cantidad Pasajeros</t>
  </si>
  <si>
    <t>Staff
CONMEBOL</t>
  </si>
  <si>
    <t>Cantidad Hab Singles</t>
  </si>
  <si>
    <t>Cantidad Hab Dobles</t>
  </si>
  <si>
    <t>Cantidad Hab Triples</t>
  </si>
  <si>
    <t>Cantidad Hab Cuádruples</t>
  </si>
  <si>
    <t>Equipo 1</t>
  </si>
  <si>
    <t>Equipo 2</t>
  </si>
  <si>
    <t>Equipo 3</t>
  </si>
  <si>
    <t>Equipo 4</t>
  </si>
  <si>
    <t>Equipo 5</t>
  </si>
  <si>
    <t>Equipo 6</t>
  </si>
  <si>
    <t>Equipo 7</t>
  </si>
  <si>
    <t>Equipo 8</t>
  </si>
  <si>
    <t>Equipo 9</t>
  </si>
  <si>
    <t>Equipo 10</t>
  </si>
  <si>
    <t>Attache 1</t>
  </si>
  <si>
    <t>Attache 2</t>
  </si>
  <si>
    <t>Attache 3</t>
  </si>
  <si>
    <t>Attache 4</t>
  </si>
  <si>
    <t>Attache 5</t>
  </si>
  <si>
    <t>Attache 6</t>
  </si>
  <si>
    <t>Attache 7</t>
  </si>
  <si>
    <t>Attache 8</t>
  </si>
  <si>
    <t>Attache 9</t>
  </si>
  <si>
    <t>Attache 10</t>
  </si>
  <si>
    <t>Cantidad de personas</t>
  </si>
  <si>
    <t>Total Costo Alimentación</t>
  </si>
  <si>
    <t>Medico</t>
  </si>
  <si>
    <t>Staff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</si>
</sst>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 &quot;₲&quot;\ * #,##0_ ;_ &quot;₲&quot;\ * \-#,##0_ ;_ &quot;₲&quot;\ * &quot;-&quot;_ ;_ @_ "/>
    <numFmt numFmtId="164" formatCode="_-* #,##0.00_-;\-* #,##0.00_-;_-* &quot;-&quot;??_-;_-@_-"/>
    <numFmt numFmtId="165" formatCode="_-* #,##0_-;\-* #,##0_-;_-* &quot;-&quot;??_-;_-@_-"/>
    <numFmt numFmtId="166" formatCode="_ [$₲-3C0A]\ * #,##0_ ;_ [$₲-3C0A]\ * \-#,##0_ ;_ [$₲-3C0A]\ * &quot;-&quot;??_ ;_ @_ "/>
    <numFmt numFmtId="167" formatCode="_ [$₲-3C0A]\ * #,##0.00_ ;_ [$₲-3C0A]\ * \-#,##0.00_ ;_ [$₲-3C0A]\ * &quot;-&quot;??_ ;_ @_ "/>
  </numFmts>
  <fonts count="2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 Light"/>
      <family val="2"/>
      <scheme val="maj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Arial"/>
      <family val="2"/>
    </font>
    <font>
      <b/>
      <sz val="8"/>
      <name val="Calibri"/>
      <family val="2"/>
      <scheme val="minor"/>
    </font>
    <font>
      <sz val="8"/>
      <name val="Calibri Light"/>
      <family val="2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/>
      <bottom/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4" fillId="0" borderId="0" applyFont="0" applyFill="0" applyBorder="0" applyAlignment="0" applyProtection="0"/>
    <xf numFmtId="0" fontId="5" fillId="4" borderId="0" applyNumberFormat="0" applyBorder="0" applyAlignment="0" applyProtection="0"/>
    <xf numFmtId="0" fontId="19" fillId="0" borderId="0"/>
    <xf numFmtId="42" fontId="4" fillId="0" borderId="0" applyFont="0" applyFill="0" applyBorder="0" applyAlignment="0" applyProtection="0"/>
  </cellStyleXfs>
  <cellXfs count="155">
    <xf numFmtId="0" fontId="0" fillId="0" borderId="0" xfId="0"/>
    <xf numFmtId="0" fontId="0" fillId="2" borderId="0" xfId="0" applyFill="1" applyAlignment="1">
      <alignment vertical="center"/>
    </xf>
    <xf numFmtId="0" fontId="0" fillId="2" borderId="7" xfId="0" applyFill="1" applyBorder="1" applyAlignment="1">
      <alignment horizontal="left" vertical="top"/>
    </xf>
    <xf numFmtId="0" fontId="0" fillId="2" borderId="0" xfId="0" applyFill="1" applyAlignment="1">
      <alignment vertical="top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top"/>
    </xf>
    <xf numFmtId="0" fontId="0" fillId="2" borderId="1" xfId="0" applyFill="1" applyBorder="1" applyAlignment="1">
      <alignment vertical="top"/>
    </xf>
    <xf numFmtId="0" fontId="0" fillId="2" borderId="10" xfId="0" applyFill="1" applyBorder="1" applyAlignment="1">
      <alignment horizontal="left" vertical="top"/>
    </xf>
    <xf numFmtId="0" fontId="0" fillId="2" borderId="2" xfId="0" applyFill="1" applyBorder="1" applyAlignment="1">
      <alignment vertical="top"/>
    </xf>
    <xf numFmtId="0" fontId="0" fillId="2" borderId="11" xfId="0" applyFill="1" applyBorder="1" applyAlignment="1">
      <alignment vertical="top"/>
    </xf>
    <xf numFmtId="0" fontId="0" fillId="2" borderId="3" xfId="0" applyFill="1" applyBorder="1" applyAlignment="1">
      <alignment vertical="top"/>
    </xf>
    <xf numFmtId="0" fontId="0" fillId="2" borderId="15" xfId="0" applyFill="1" applyBorder="1" applyAlignment="1">
      <alignment vertical="top"/>
    </xf>
    <xf numFmtId="0" fontId="0" fillId="2" borderId="4" xfId="0" applyFill="1" applyBorder="1" applyAlignment="1">
      <alignment vertical="top"/>
    </xf>
    <xf numFmtId="0" fontId="0" fillId="2" borderId="5" xfId="0" applyFill="1" applyBorder="1" applyAlignment="1">
      <alignment vertical="top"/>
    </xf>
    <xf numFmtId="0" fontId="0" fillId="2" borderId="6" xfId="0" applyFill="1" applyBorder="1" applyAlignment="1">
      <alignment vertical="top"/>
    </xf>
    <xf numFmtId="0" fontId="0" fillId="2" borderId="8" xfId="0" applyFill="1" applyBorder="1" applyAlignment="1">
      <alignment vertical="top"/>
    </xf>
    <xf numFmtId="0" fontId="0" fillId="2" borderId="9" xfId="0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3" fillId="2" borderId="0" xfId="0" applyFont="1" applyFill="1" applyAlignment="1">
      <alignment vertical="top"/>
    </xf>
    <xf numFmtId="0" fontId="0" fillId="2" borderId="7" xfId="0" applyFill="1" applyBorder="1" applyAlignment="1">
      <alignment vertical="top"/>
    </xf>
    <xf numFmtId="0" fontId="3" fillId="2" borderId="8" xfId="0" applyFont="1" applyFill="1" applyBorder="1" applyAlignment="1">
      <alignment vertical="top"/>
    </xf>
    <xf numFmtId="0" fontId="3" fillId="2" borderId="9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0" xfId="0" applyFill="1"/>
    <xf numFmtId="164" fontId="6" fillId="3" borderId="0" xfId="1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11" fillId="2" borderId="16" xfId="0" applyFont="1" applyFill="1" applyBorder="1" applyAlignment="1">
      <alignment horizontal="left" vertical="center" wrapText="1"/>
    </xf>
    <xf numFmtId="0" fontId="12" fillId="2" borderId="16" xfId="0" applyFont="1" applyFill="1" applyBorder="1" applyAlignment="1">
      <alignment horizontal="left" vertical="center"/>
    </xf>
    <xf numFmtId="0" fontId="14" fillId="2" borderId="16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13" fillId="2" borderId="0" xfId="0" applyFont="1" applyFill="1"/>
    <xf numFmtId="0" fontId="7" fillId="2" borderId="0" xfId="0" applyFont="1" applyFill="1" applyAlignment="1">
      <alignment horizontal="center" vertical="center"/>
    </xf>
    <xf numFmtId="164" fontId="7" fillId="2" borderId="0" xfId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/>
    </xf>
    <xf numFmtId="165" fontId="0" fillId="0" borderId="0" xfId="0" applyNumberFormat="1"/>
    <xf numFmtId="165" fontId="13" fillId="2" borderId="0" xfId="0" applyNumberFormat="1" applyFont="1" applyFill="1" applyAlignment="1">
      <alignment horizontal="center"/>
    </xf>
    <xf numFmtId="165" fontId="10" fillId="0" borderId="0" xfId="2" applyNumberFormat="1" applyFont="1" applyFill="1" applyBorder="1" applyAlignment="1">
      <alignment horizontal="center" vertical="center" wrapText="1"/>
    </xf>
    <xf numFmtId="1" fontId="6" fillId="12" borderId="0" xfId="0" applyNumberFormat="1" applyFont="1" applyFill="1" applyAlignment="1">
      <alignment horizontal="center" vertical="center" wrapText="1"/>
    </xf>
    <xf numFmtId="164" fontId="12" fillId="0" borderId="0" xfId="1" applyFont="1" applyFill="1" applyBorder="1" applyAlignment="1">
      <alignment horizontal="left" vertical="center"/>
    </xf>
    <xf numFmtId="0" fontId="13" fillId="0" borderId="0" xfId="0" applyFont="1"/>
    <xf numFmtId="164" fontId="6" fillId="3" borderId="20" xfId="1" applyFont="1" applyFill="1" applyBorder="1" applyAlignment="1">
      <alignment horizontal="center" vertical="center" wrapText="1"/>
    </xf>
    <xf numFmtId="165" fontId="5" fillId="0" borderId="0" xfId="2" applyNumberFormat="1" applyFill="1" applyBorder="1" applyAlignment="1">
      <alignment horizontal="left" vertical="center"/>
    </xf>
    <xf numFmtId="16" fontId="10" fillId="3" borderId="16" xfId="0" applyNumberFormat="1" applyFont="1" applyFill="1" applyBorder="1" applyAlignment="1">
      <alignment horizontal="center" vertical="center" textRotation="90" wrapText="1"/>
    </xf>
    <xf numFmtId="0" fontId="10" fillId="3" borderId="19" xfId="0" applyFont="1" applyFill="1" applyBorder="1" applyAlignment="1">
      <alignment horizontal="center" vertical="center" wrapText="1"/>
    </xf>
    <xf numFmtId="0" fontId="20" fillId="6" borderId="19" xfId="0" applyFont="1" applyFill="1" applyBorder="1" applyAlignment="1">
      <alignment horizontal="center" vertical="center"/>
    </xf>
    <xf numFmtId="165" fontId="8" fillId="0" borderId="0" xfId="0" applyNumberFormat="1" applyFont="1"/>
    <xf numFmtId="164" fontId="12" fillId="0" borderId="0" xfId="1" applyFont="1" applyFill="1" applyBorder="1" applyAlignment="1">
      <alignment horizontal="center" vertical="center" wrapText="1"/>
    </xf>
    <xf numFmtId="165" fontId="18" fillId="7" borderId="0" xfId="2" applyNumberFormat="1" applyFont="1" applyFill="1" applyBorder="1" applyAlignment="1">
      <alignment horizontal="left" vertical="center"/>
    </xf>
    <xf numFmtId="165" fontId="8" fillId="7" borderId="0" xfId="0" applyNumberFormat="1" applyFont="1" applyFill="1"/>
    <xf numFmtId="166" fontId="15" fillId="7" borderId="0" xfId="0" applyNumberFormat="1" applyFont="1" applyFill="1"/>
    <xf numFmtId="166" fontId="12" fillId="2" borderId="16" xfId="1" applyNumberFormat="1" applyFont="1" applyFill="1" applyBorder="1" applyAlignment="1">
      <alignment horizontal="left" vertical="center"/>
    </xf>
    <xf numFmtId="166" fontId="13" fillId="5" borderId="16" xfId="0" applyNumberFormat="1" applyFont="1" applyFill="1" applyBorder="1"/>
    <xf numFmtId="166" fontId="13" fillId="2" borderId="0" xfId="0" applyNumberFormat="1" applyFont="1" applyFill="1"/>
    <xf numFmtId="166" fontId="12" fillId="7" borderId="21" xfId="1" applyNumberFormat="1" applyFont="1" applyFill="1" applyBorder="1" applyAlignment="1">
      <alignment horizontal="left" vertical="center"/>
    </xf>
    <xf numFmtId="0" fontId="5" fillId="3" borderId="0" xfId="0" applyFont="1" applyFill="1" applyAlignment="1">
      <alignment horizontal="center" vertical="center" wrapText="1"/>
    </xf>
    <xf numFmtId="0" fontId="16" fillId="3" borderId="0" xfId="0" applyFont="1" applyFill="1" applyAlignment="1">
      <alignment horizontal="center" vertical="center" wrapText="1"/>
    </xf>
    <xf numFmtId="0" fontId="21" fillId="2" borderId="16" xfId="0" applyFont="1" applyFill="1" applyBorder="1" applyAlignment="1">
      <alignment horizontal="left" vertical="center" wrapText="1"/>
    </xf>
    <xf numFmtId="0" fontId="10" fillId="3" borderId="25" xfId="0" applyFont="1" applyFill="1" applyBorder="1" applyAlignment="1">
      <alignment horizontal="center" vertical="center" wrapText="1"/>
    </xf>
    <xf numFmtId="0" fontId="0" fillId="0" borderId="16" xfId="0" applyBorder="1"/>
    <xf numFmtId="167" fontId="14" fillId="2" borderId="16" xfId="0" applyNumberFormat="1" applyFont="1" applyFill="1" applyBorder="1" applyAlignment="1">
      <alignment horizontal="left" vertical="center"/>
    </xf>
    <xf numFmtId="0" fontId="14" fillId="11" borderId="16" xfId="0" applyFont="1" applyFill="1" applyBorder="1" applyAlignment="1">
      <alignment horizontal="left" vertical="center"/>
    </xf>
    <xf numFmtId="0" fontId="0" fillId="11" borderId="16" xfId="0" applyFill="1" applyBorder="1"/>
    <xf numFmtId="0" fontId="14" fillId="9" borderId="16" xfId="0" applyFont="1" applyFill="1" applyBorder="1" applyAlignment="1">
      <alignment horizontal="left" vertical="center"/>
    </xf>
    <xf numFmtId="0" fontId="0" fillId="9" borderId="16" xfId="0" applyFill="1" applyBorder="1"/>
    <xf numFmtId="0" fontId="14" fillId="13" borderId="16" xfId="0" applyFont="1" applyFill="1" applyBorder="1" applyAlignment="1">
      <alignment horizontal="left" vertical="center"/>
    </xf>
    <xf numFmtId="0" fontId="0" fillId="13" borderId="16" xfId="0" applyFill="1" applyBorder="1"/>
    <xf numFmtId="0" fontId="14" fillId="14" borderId="16" xfId="0" applyFont="1" applyFill="1" applyBorder="1" applyAlignment="1">
      <alignment horizontal="left" vertical="center"/>
    </xf>
    <xf numFmtId="0" fontId="0" fillId="14" borderId="16" xfId="0" applyFill="1" applyBorder="1"/>
    <xf numFmtId="0" fontId="14" fillId="5" borderId="16" xfId="0" applyFont="1" applyFill="1" applyBorder="1" applyAlignment="1">
      <alignment horizontal="left" vertical="center"/>
    </xf>
    <xf numFmtId="0" fontId="0" fillId="5" borderId="16" xfId="0" applyFill="1" applyBorder="1"/>
    <xf numFmtId="0" fontId="14" fillId="10" borderId="16" xfId="0" applyFont="1" applyFill="1" applyBorder="1" applyAlignment="1">
      <alignment horizontal="left" vertical="center"/>
    </xf>
    <xf numFmtId="0" fontId="0" fillId="10" borderId="16" xfId="0" applyFill="1" applyBorder="1"/>
    <xf numFmtId="0" fontId="14" fillId="15" borderId="16" xfId="0" applyFont="1" applyFill="1" applyBorder="1" applyAlignment="1">
      <alignment horizontal="left" vertical="center"/>
    </xf>
    <xf numFmtId="0" fontId="0" fillId="15" borderId="16" xfId="0" applyFill="1" applyBorder="1"/>
    <xf numFmtId="0" fontId="14" fillId="16" borderId="16" xfId="0" applyFont="1" applyFill="1" applyBorder="1" applyAlignment="1">
      <alignment horizontal="left" vertical="center"/>
    </xf>
    <xf numFmtId="0" fontId="0" fillId="16" borderId="16" xfId="0" applyFill="1" applyBorder="1"/>
    <xf numFmtId="0" fontId="14" fillId="8" borderId="16" xfId="0" applyFont="1" applyFill="1" applyBorder="1" applyAlignment="1">
      <alignment horizontal="left" vertical="center"/>
    </xf>
    <xf numFmtId="0" fontId="0" fillId="8" borderId="16" xfId="0" applyFill="1" applyBorder="1"/>
    <xf numFmtId="0" fontId="14" fillId="17" borderId="16" xfId="0" applyFont="1" applyFill="1" applyBorder="1" applyAlignment="1">
      <alignment horizontal="left" vertical="center"/>
    </xf>
    <xf numFmtId="0" fontId="0" fillId="17" borderId="16" xfId="0" applyFill="1" applyBorder="1"/>
    <xf numFmtId="167" fontId="18" fillId="7" borderId="0" xfId="0" applyNumberFormat="1" applyFont="1" applyFill="1"/>
    <xf numFmtId="0" fontId="14" fillId="18" borderId="16" xfId="0" applyFont="1" applyFill="1" applyBorder="1" applyAlignment="1">
      <alignment horizontal="left" vertical="center"/>
    </xf>
    <xf numFmtId="0" fontId="0" fillId="18" borderId="16" xfId="0" applyFill="1" applyBorder="1"/>
    <xf numFmtId="0" fontId="14" fillId="0" borderId="26" xfId="0" applyFont="1" applyBorder="1" applyAlignment="1">
      <alignment horizontal="center" vertical="center"/>
    </xf>
    <xf numFmtId="42" fontId="14" fillId="0" borderId="26" xfId="4" applyFont="1" applyFill="1" applyBorder="1" applyAlignment="1">
      <alignment horizontal="left" vertical="center"/>
    </xf>
    <xf numFmtId="16" fontId="10" fillId="3" borderId="17" xfId="0" applyNumberFormat="1" applyFont="1" applyFill="1" applyBorder="1" applyAlignment="1">
      <alignment horizontal="center" vertical="center" textRotation="90" wrapText="1"/>
    </xf>
    <xf numFmtId="0" fontId="0" fillId="0" borderId="26" xfId="0" applyBorder="1"/>
    <xf numFmtId="167" fontId="0" fillId="0" borderId="26" xfId="4" applyNumberFormat="1" applyFont="1" applyBorder="1"/>
    <xf numFmtId="167" fontId="0" fillId="0" borderId="26" xfId="4" applyNumberFormat="1" applyFont="1" applyFill="1" applyBorder="1"/>
    <xf numFmtId="0" fontId="20" fillId="2" borderId="26" xfId="0" applyFont="1" applyFill="1" applyBorder="1" applyAlignment="1">
      <alignment vertical="center" wrapText="1"/>
    </xf>
    <xf numFmtId="0" fontId="21" fillId="0" borderId="26" xfId="0" applyFont="1" applyBorder="1" applyAlignment="1">
      <alignment horizontal="left" vertical="center" wrapText="1"/>
    </xf>
    <xf numFmtId="167" fontId="14" fillId="0" borderId="26" xfId="0" applyNumberFormat="1" applyFont="1" applyBorder="1" applyAlignment="1">
      <alignment horizontal="left" vertical="center"/>
    </xf>
    <xf numFmtId="167" fontId="8" fillId="0" borderId="26" xfId="4" applyNumberFormat="1" applyFont="1" applyFill="1" applyBorder="1"/>
    <xf numFmtId="0" fontId="11" fillId="2" borderId="16" xfId="0" applyFont="1" applyFill="1" applyBorder="1" applyAlignment="1">
      <alignment horizontal="left" vertical="center" wrapText="1"/>
    </xf>
    <xf numFmtId="0" fontId="20" fillId="2" borderId="26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wrapText="1"/>
    </xf>
    <xf numFmtId="0" fontId="0" fillId="2" borderId="3" xfId="0" applyFill="1" applyBorder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0" fillId="2" borderId="3" xfId="0" applyFill="1" applyBorder="1" applyAlignment="1">
      <alignment horizontal="center" vertical="top"/>
    </xf>
    <xf numFmtId="0" fontId="0" fillId="2" borderId="1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top"/>
    </xf>
    <xf numFmtId="0" fontId="0" fillId="2" borderId="13" xfId="0" applyFill="1" applyBorder="1" applyAlignment="1">
      <alignment horizontal="left" vertical="top"/>
    </xf>
    <xf numFmtId="0" fontId="0" fillId="2" borderId="14" xfId="0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11" fillId="2" borderId="16" xfId="0" applyFont="1" applyFill="1" applyBorder="1" applyAlignment="1">
      <alignment horizontal="left" vertical="center"/>
    </xf>
    <xf numFmtId="165" fontId="20" fillId="6" borderId="19" xfId="0" applyNumberFormat="1" applyFont="1" applyFill="1" applyBorder="1" applyAlignment="1">
      <alignment horizontal="center" vertical="center"/>
    </xf>
    <xf numFmtId="167" fontId="14" fillId="7" borderId="16" xfId="0" applyNumberFormat="1" applyFont="1" applyFill="1" applyBorder="1" applyAlignment="1">
      <alignment horizontal="left" vertical="center"/>
    </xf>
    <xf numFmtId="167" fontId="0" fillId="7" borderId="16" xfId="0" applyNumberFormat="1" applyFill="1" applyBorder="1"/>
    <xf numFmtId="0" fontId="0" fillId="11" borderId="22" xfId="0" applyFill="1" applyBorder="1" applyAlignment="1">
      <alignment horizontal="center"/>
    </xf>
    <xf numFmtId="0" fontId="0" fillId="11" borderId="23" xfId="0" applyFill="1" applyBorder="1" applyAlignment="1">
      <alignment horizontal="center"/>
    </xf>
    <xf numFmtId="0" fontId="0" fillId="11" borderId="24" xfId="0" applyFill="1" applyBorder="1" applyAlignment="1">
      <alignment horizontal="center"/>
    </xf>
    <xf numFmtId="0" fontId="0" fillId="9" borderId="22" xfId="0" applyFill="1" applyBorder="1" applyAlignment="1">
      <alignment horizontal="center"/>
    </xf>
    <xf numFmtId="0" fontId="0" fillId="9" borderId="23" xfId="0" applyFill="1" applyBorder="1" applyAlignment="1">
      <alignment horizontal="center"/>
    </xf>
    <xf numFmtId="0" fontId="0" fillId="9" borderId="24" xfId="0" applyFill="1" applyBorder="1" applyAlignment="1">
      <alignment horizontal="center"/>
    </xf>
    <xf numFmtId="0" fontId="0" fillId="13" borderId="22" xfId="0" applyFill="1" applyBorder="1" applyAlignment="1">
      <alignment horizontal="center"/>
    </xf>
    <xf numFmtId="0" fontId="0" fillId="13" borderId="23" xfId="0" applyFill="1" applyBorder="1" applyAlignment="1">
      <alignment horizontal="center"/>
    </xf>
    <xf numFmtId="0" fontId="0" fillId="13" borderId="24" xfId="0" applyFill="1" applyBorder="1" applyAlignment="1">
      <alignment horizontal="center"/>
    </xf>
    <xf numFmtId="0" fontId="0" fillId="14" borderId="22" xfId="0" applyFill="1" applyBorder="1" applyAlignment="1">
      <alignment horizontal="center"/>
    </xf>
    <xf numFmtId="0" fontId="0" fillId="14" borderId="23" xfId="0" applyFill="1" applyBorder="1" applyAlignment="1">
      <alignment horizontal="center"/>
    </xf>
    <xf numFmtId="0" fontId="0" fillId="14" borderId="24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5" borderId="24" xfId="0" applyFill="1" applyBorder="1" applyAlignment="1">
      <alignment horizontal="center"/>
    </xf>
    <xf numFmtId="0" fontId="0" fillId="10" borderId="22" xfId="0" applyFill="1" applyBorder="1" applyAlignment="1">
      <alignment horizontal="center"/>
    </xf>
    <xf numFmtId="0" fontId="0" fillId="10" borderId="23" xfId="0" applyFill="1" applyBorder="1" applyAlignment="1">
      <alignment horizontal="center"/>
    </xf>
    <xf numFmtId="0" fontId="0" fillId="10" borderId="24" xfId="0" applyFill="1" applyBorder="1" applyAlignment="1">
      <alignment horizontal="center"/>
    </xf>
    <xf numFmtId="0" fontId="0" fillId="15" borderId="22" xfId="0" applyFill="1" applyBorder="1" applyAlignment="1">
      <alignment horizontal="center"/>
    </xf>
    <xf numFmtId="0" fontId="0" fillId="15" borderId="23" xfId="0" applyFill="1" applyBorder="1" applyAlignment="1">
      <alignment horizontal="center"/>
    </xf>
    <xf numFmtId="0" fontId="0" fillId="15" borderId="24" xfId="0" applyFill="1" applyBorder="1" applyAlignment="1">
      <alignment horizontal="center"/>
    </xf>
    <xf numFmtId="0" fontId="0" fillId="16" borderId="22" xfId="0" applyFill="1" applyBorder="1" applyAlignment="1">
      <alignment horizontal="center"/>
    </xf>
    <xf numFmtId="0" fontId="0" fillId="16" borderId="23" xfId="0" applyFill="1" applyBorder="1" applyAlignment="1">
      <alignment horizontal="center"/>
    </xf>
    <xf numFmtId="0" fontId="0" fillId="16" borderId="24" xfId="0" applyFill="1" applyBorder="1" applyAlignment="1">
      <alignment horizontal="center"/>
    </xf>
    <xf numFmtId="0" fontId="0" fillId="8" borderId="22" xfId="0" applyFill="1" applyBorder="1" applyAlignment="1">
      <alignment horizontal="center"/>
    </xf>
    <xf numFmtId="0" fontId="0" fillId="8" borderId="23" xfId="0" applyFill="1" applyBorder="1" applyAlignment="1">
      <alignment horizontal="center"/>
    </xf>
    <xf numFmtId="0" fontId="0" fillId="8" borderId="24" xfId="0" applyFill="1" applyBorder="1" applyAlignment="1">
      <alignment horizontal="center"/>
    </xf>
    <xf numFmtId="0" fontId="0" fillId="17" borderId="22" xfId="0" applyFill="1" applyBorder="1" applyAlignment="1">
      <alignment horizontal="center"/>
    </xf>
    <xf numFmtId="0" fontId="0" fillId="17" borderId="23" xfId="0" applyFill="1" applyBorder="1" applyAlignment="1">
      <alignment horizontal="center"/>
    </xf>
    <xf numFmtId="0" fontId="0" fillId="17" borderId="24" xfId="0" applyFill="1" applyBorder="1" applyAlignment="1">
      <alignment horizontal="center"/>
    </xf>
    <xf numFmtId="0" fontId="14" fillId="5" borderId="22" xfId="0" applyFont="1" applyFill="1" applyBorder="1" applyAlignment="1">
      <alignment horizontal="center" vertical="center"/>
    </xf>
    <xf numFmtId="0" fontId="14" fillId="5" borderId="23" xfId="0" applyFont="1" applyFill="1" applyBorder="1" applyAlignment="1">
      <alignment horizontal="center" vertical="center"/>
    </xf>
    <xf numFmtId="0" fontId="14" fillId="5" borderId="24" xfId="0" applyFont="1" applyFill="1" applyBorder="1" applyAlignment="1">
      <alignment horizontal="center" vertical="center"/>
    </xf>
    <xf numFmtId="0" fontId="14" fillId="18" borderId="22" xfId="0" applyFont="1" applyFill="1" applyBorder="1" applyAlignment="1">
      <alignment horizontal="center" vertical="center"/>
    </xf>
    <xf numFmtId="0" fontId="14" fillId="18" borderId="23" xfId="0" applyFont="1" applyFill="1" applyBorder="1" applyAlignment="1">
      <alignment horizontal="center" vertical="center"/>
    </xf>
    <xf numFmtId="0" fontId="14" fillId="18" borderId="24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vertical="center" wrapText="1"/>
    </xf>
  </cellXfs>
  <cellStyles count="5">
    <cellStyle name="Énfasis6" xfId="2" builtinId="49"/>
    <cellStyle name="Millares" xfId="1" builtinId="3"/>
    <cellStyle name="Moneda [0]" xfId="4" builtinId="7"/>
    <cellStyle name="Normal" xfId="0" builtinId="0"/>
    <cellStyle name="Normal 3 2" xfId="3" xr:uid="{9F4B46B1-CCC0-4F98-8198-6F6287826C85}"/>
  </cellStyles>
  <dxfs count="4"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A62AF-CE18-48F1-967B-C0E7D84A5B83}">
  <dimension ref="A1:AM15"/>
  <sheetViews>
    <sheetView tabSelected="1" zoomScale="80" zoomScaleNormal="80" workbookViewId="0">
      <selection activeCell="F3" sqref="F3"/>
    </sheetView>
  </sheetViews>
  <sheetFormatPr baseColWidth="10" defaultColWidth="11.42578125" defaultRowHeight="15" x14ac:dyDescent="0.25"/>
  <cols>
    <col min="1" max="1" width="21.28515625" style="4" customWidth="1"/>
    <col min="2" max="2" width="13.5703125" style="4" customWidth="1"/>
    <col min="3" max="3" width="25.28515625" style="35" bestFit="1" customWidth="1"/>
    <col min="4" max="4" width="11" style="36" bestFit="1" customWidth="1"/>
    <col min="5" max="5" width="10.7109375" style="37" bestFit="1" customWidth="1"/>
    <col min="6" max="6" width="13.42578125" style="37" bestFit="1" customWidth="1"/>
    <col min="7" max="7" width="8.7109375" style="37" bestFit="1" customWidth="1"/>
    <col min="8" max="8" width="10.7109375" style="37" bestFit="1" customWidth="1"/>
    <col min="9" max="9" width="14.140625" style="37" bestFit="1" customWidth="1"/>
    <col min="10" max="10" width="8.7109375" style="37" bestFit="1" customWidth="1"/>
    <col min="11" max="11" width="10.7109375" style="37" bestFit="1" customWidth="1"/>
    <col min="12" max="12" width="14.42578125" style="37" bestFit="1" customWidth="1"/>
    <col min="13" max="13" width="9.42578125" style="37" customWidth="1"/>
    <col min="14" max="14" width="10.7109375" style="37" bestFit="1" customWidth="1"/>
    <col min="15" max="15" width="8.5703125" style="37" bestFit="1" customWidth="1"/>
    <col min="16" max="16" width="12.28515625" style="37" customWidth="1"/>
    <col min="17" max="17" width="10.42578125" style="37" customWidth="1"/>
    <col min="18" max="18" width="5.140625" style="37" customWidth="1"/>
    <col min="19" max="19" width="3.7109375" style="4" bestFit="1" customWidth="1"/>
    <col min="20" max="20" width="3.7109375" style="38" bestFit="1" customWidth="1"/>
    <col min="21" max="34" width="3.7109375" style="4" bestFit="1" customWidth="1"/>
    <col min="35" max="35" width="4.85546875" style="4" customWidth="1"/>
    <col min="36" max="36" width="9.28515625" style="4" customWidth="1"/>
    <col min="37" max="37" width="11.140625" style="4" customWidth="1"/>
    <col min="38" max="39" width="7" style="4" customWidth="1"/>
    <col min="40" max="40" width="5.7109375" style="4" customWidth="1"/>
    <col min="41" max="41" width="5.5703125" style="4" customWidth="1"/>
    <col min="42" max="42" width="6.5703125" style="4" customWidth="1"/>
    <col min="43" max="43" width="6.28515625" style="4" customWidth="1"/>
    <col min="44" max="44" width="6.42578125" style="4" customWidth="1"/>
    <col min="45" max="46" width="5.85546875" style="4" customWidth="1"/>
    <col min="47" max="47" width="5.7109375" style="4" customWidth="1"/>
    <col min="48" max="48" width="6" style="4" customWidth="1"/>
    <col min="49" max="51" width="5.85546875" style="4" customWidth="1"/>
    <col min="52" max="52" width="6.28515625" style="4" customWidth="1"/>
    <col min="53" max="53" width="6.42578125" style="4" customWidth="1"/>
    <col min="54" max="54" width="7.85546875" style="4" customWidth="1"/>
    <col min="55" max="16384" width="11.42578125" style="4"/>
  </cols>
  <sheetData>
    <row r="1" spans="1:39" ht="49.5" customHeight="1" x14ac:dyDescent="0.25">
      <c r="A1" s="28"/>
      <c r="B1" s="28" t="s">
        <v>50</v>
      </c>
      <c r="C1" s="28" t="s">
        <v>49</v>
      </c>
      <c r="D1" s="42" t="s">
        <v>52</v>
      </c>
      <c r="E1" s="27" t="s">
        <v>30</v>
      </c>
      <c r="F1" s="29" t="s">
        <v>29</v>
      </c>
      <c r="G1" s="42" t="s">
        <v>53</v>
      </c>
      <c r="H1" s="27" t="s">
        <v>31</v>
      </c>
      <c r="I1" s="29" t="s">
        <v>29</v>
      </c>
      <c r="J1" s="42" t="s">
        <v>54</v>
      </c>
      <c r="K1" s="27" t="s">
        <v>32</v>
      </c>
      <c r="L1" s="29" t="s">
        <v>29</v>
      </c>
      <c r="M1" s="42" t="s">
        <v>55</v>
      </c>
      <c r="N1" s="27" t="s">
        <v>25</v>
      </c>
      <c r="O1" s="29" t="s">
        <v>29</v>
      </c>
      <c r="P1" s="45" t="s">
        <v>27</v>
      </c>
      <c r="Q1" s="45" t="s">
        <v>33</v>
      </c>
      <c r="R1" s="51"/>
      <c r="S1" s="47">
        <v>45503</v>
      </c>
      <c r="T1" s="47">
        <v>45504</v>
      </c>
      <c r="U1" s="47">
        <v>45505</v>
      </c>
      <c r="V1" s="47">
        <v>45506</v>
      </c>
      <c r="W1" s="47">
        <v>45507</v>
      </c>
      <c r="X1" s="47">
        <v>45508</v>
      </c>
      <c r="Y1" s="47">
        <v>45509</v>
      </c>
      <c r="Z1" s="47">
        <v>45510</v>
      </c>
      <c r="AA1" s="47">
        <v>45511</v>
      </c>
      <c r="AB1" s="47">
        <v>45512</v>
      </c>
      <c r="AC1" s="47">
        <v>45513</v>
      </c>
      <c r="AD1" s="47">
        <v>45514</v>
      </c>
      <c r="AE1" s="47">
        <v>45515</v>
      </c>
      <c r="AF1" s="47">
        <v>45516</v>
      </c>
      <c r="AG1" s="47">
        <v>45517</v>
      </c>
      <c r="AH1" s="47">
        <v>45518</v>
      </c>
      <c r="AI1" s="47">
        <v>45519</v>
      </c>
      <c r="AJ1" s="48" t="s">
        <v>28</v>
      </c>
      <c r="AK1" s="48" t="s">
        <v>37</v>
      </c>
      <c r="AL1" s="41"/>
      <c r="AM1" s="41"/>
    </row>
    <row r="2" spans="1:39" x14ac:dyDescent="0.2">
      <c r="A2" s="98" t="s">
        <v>49</v>
      </c>
      <c r="B2" s="30">
        <v>23</v>
      </c>
      <c r="C2" s="31" t="s">
        <v>56</v>
      </c>
      <c r="D2" s="55">
        <v>0</v>
      </c>
      <c r="E2" s="55">
        <v>0</v>
      </c>
      <c r="F2" s="56">
        <f>+D2*E2</f>
        <v>0</v>
      </c>
      <c r="G2" s="55">
        <v>0</v>
      </c>
      <c r="H2" s="55">
        <v>0</v>
      </c>
      <c r="I2" s="56">
        <f>G2*H2*AJ2</f>
        <v>0</v>
      </c>
      <c r="J2" s="55">
        <v>0</v>
      </c>
      <c r="K2" s="55">
        <v>0</v>
      </c>
      <c r="L2" s="56">
        <f t="shared" ref="L2:L13" si="0">J2*K2*AJ2</f>
        <v>0</v>
      </c>
      <c r="M2" s="55">
        <v>0</v>
      </c>
      <c r="N2" s="55">
        <v>0</v>
      </c>
      <c r="O2" s="56">
        <f t="shared" ref="O2:O13" si="1">M2*N2*AJ2</f>
        <v>0</v>
      </c>
      <c r="P2" s="58">
        <f>F2+I2+L2+O2</f>
        <v>0</v>
      </c>
      <c r="Q2" s="115">
        <f>+D2+G2+J2+M2</f>
        <v>0</v>
      </c>
      <c r="R2" s="43"/>
      <c r="S2" s="32">
        <v>0</v>
      </c>
      <c r="T2" s="32">
        <v>0</v>
      </c>
      <c r="U2" s="32">
        <v>0</v>
      </c>
      <c r="V2" s="32">
        <v>1</v>
      </c>
      <c r="W2" s="32">
        <v>1</v>
      </c>
      <c r="X2" s="32">
        <v>1</v>
      </c>
      <c r="Y2" s="32">
        <v>1</v>
      </c>
      <c r="Z2" s="32">
        <v>1</v>
      </c>
      <c r="AA2" s="32">
        <v>1</v>
      </c>
      <c r="AB2" s="32">
        <v>1</v>
      </c>
      <c r="AC2" s="32">
        <v>1</v>
      </c>
      <c r="AD2" s="32">
        <v>1</v>
      </c>
      <c r="AE2" s="32">
        <v>1</v>
      </c>
      <c r="AF2" s="32">
        <v>0</v>
      </c>
      <c r="AG2" s="32">
        <v>0</v>
      </c>
      <c r="AH2" s="32">
        <v>0</v>
      </c>
      <c r="AI2" s="32">
        <v>0</v>
      </c>
      <c r="AJ2" s="49">
        <f>SUM(S2:AI2)</f>
        <v>10</v>
      </c>
      <c r="AK2" s="52">
        <f>+P2*AJ2</f>
        <v>0</v>
      </c>
      <c r="AL2" s="46"/>
      <c r="AM2" s="46"/>
    </row>
    <row r="3" spans="1:39" x14ac:dyDescent="0.2">
      <c r="A3" s="98"/>
      <c r="B3" s="30">
        <v>23</v>
      </c>
      <c r="C3" s="31" t="s">
        <v>57</v>
      </c>
      <c r="D3" s="55">
        <v>0</v>
      </c>
      <c r="E3" s="55">
        <v>0</v>
      </c>
      <c r="F3" s="56">
        <f t="shared" ref="F3:F14" si="2">+D3*E3</f>
        <v>0</v>
      </c>
      <c r="G3" s="55">
        <v>0</v>
      </c>
      <c r="H3" s="55">
        <v>0</v>
      </c>
      <c r="I3" s="56">
        <f t="shared" ref="I2:I13" si="3">G3*H3*AJ3</f>
        <v>0</v>
      </c>
      <c r="J3" s="55">
        <v>0</v>
      </c>
      <c r="K3" s="55">
        <v>0</v>
      </c>
      <c r="L3" s="56">
        <f t="shared" si="0"/>
        <v>0</v>
      </c>
      <c r="M3" s="55">
        <v>0</v>
      </c>
      <c r="N3" s="55">
        <v>0</v>
      </c>
      <c r="O3" s="56">
        <f t="shared" si="1"/>
        <v>0</v>
      </c>
      <c r="P3" s="58">
        <f t="shared" ref="P3:P13" si="4">F3+I3+L3+O3</f>
        <v>0</v>
      </c>
      <c r="Q3" s="115">
        <f>+D3+G3+J3+M3</f>
        <v>0</v>
      </c>
      <c r="R3" s="43"/>
      <c r="S3" s="32">
        <v>0</v>
      </c>
      <c r="T3" s="32">
        <v>0</v>
      </c>
      <c r="U3" s="32">
        <v>0</v>
      </c>
      <c r="V3" s="32">
        <v>1</v>
      </c>
      <c r="W3" s="32">
        <v>1</v>
      </c>
      <c r="X3" s="32">
        <v>1</v>
      </c>
      <c r="Y3" s="32">
        <v>1</v>
      </c>
      <c r="Z3" s="32">
        <v>1</v>
      </c>
      <c r="AA3" s="32">
        <v>1</v>
      </c>
      <c r="AB3" s="32">
        <v>1</v>
      </c>
      <c r="AC3" s="32">
        <v>1</v>
      </c>
      <c r="AD3" s="32">
        <v>1</v>
      </c>
      <c r="AE3" s="32">
        <v>1</v>
      </c>
      <c r="AF3" s="32">
        <v>0</v>
      </c>
      <c r="AG3" s="32">
        <v>0</v>
      </c>
      <c r="AH3" s="32">
        <v>0</v>
      </c>
      <c r="AI3" s="32">
        <v>0</v>
      </c>
      <c r="AJ3" s="49">
        <f>SUM(S3:AI3)</f>
        <v>10</v>
      </c>
      <c r="AK3" s="52">
        <f t="shared" ref="AK3:AK14" si="5">+P3*AJ3</f>
        <v>0</v>
      </c>
      <c r="AL3" s="46"/>
      <c r="AM3" s="46"/>
    </row>
    <row r="4" spans="1:39" x14ac:dyDescent="0.2">
      <c r="A4" s="98"/>
      <c r="B4" s="30">
        <v>23</v>
      </c>
      <c r="C4" s="31" t="s">
        <v>58</v>
      </c>
      <c r="D4" s="55">
        <v>0</v>
      </c>
      <c r="E4" s="55">
        <v>0</v>
      </c>
      <c r="F4" s="56">
        <f t="shared" si="2"/>
        <v>0</v>
      </c>
      <c r="G4" s="55">
        <v>0</v>
      </c>
      <c r="H4" s="55">
        <v>0</v>
      </c>
      <c r="I4" s="56">
        <f t="shared" si="3"/>
        <v>0</v>
      </c>
      <c r="J4" s="55">
        <v>0</v>
      </c>
      <c r="K4" s="55">
        <v>0</v>
      </c>
      <c r="L4" s="56">
        <f t="shared" si="0"/>
        <v>0</v>
      </c>
      <c r="M4" s="55">
        <v>0</v>
      </c>
      <c r="N4" s="55">
        <v>0</v>
      </c>
      <c r="O4" s="56">
        <f t="shared" si="1"/>
        <v>0</v>
      </c>
      <c r="P4" s="58">
        <f t="shared" si="4"/>
        <v>0</v>
      </c>
      <c r="Q4" s="115">
        <f t="shared" ref="Q4:Q13" si="6">+D4+G4+J4+M4</f>
        <v>0</v>
      </c>
      <c r="R4" s="43"/>
      <c r="S4" s="32">
        <v>0</v>
      </c>
      <c r="T4" s="32">
        <v>0</v>
      </c>
      <c r="U4" s="32">
        <v>0</v>
      </c>
      <c r="V4" s="32">
        <v>1</v>
      </c>
      <c r="W4" s="32">
        <v>1</v>
      </c>
      <c r="X4" s="32">
        <v>1</v>
      </c>
      <c r="Y4" s="32">
        <v>1</v>
      </c>
      <c r="Z4" s="32">
        <v>1</v>
      </c>
      <c r="AA4" s="32">
        <v>1</v>
      </c>
      <c r="AB4" s="32">
        <v>1</v>
      </c>
      <c r="AC4" s="32">
        <v>1</v>
      </c>
      <c r="AD4" s="32">
        <v>1</v>
      </c>
      <c r="AE4" s="32">
        <v>1</v>
      </c>
      <c r="AF4" s="32">
        <v>0</v>
      </c>
      <c r="AG4" s="32">
        <v>0</v>
      </c>
      <c r="AH4" s="32">
        <v>0</v>
      </c>
      <c r="AI4" s="32">
        <v>0</v>
      </c>
      <c r="AJ4" s="49">
        <f>SUM(S4:AI4)</f>
        <v>10</v>
      </c>
      <c r="AK4" s="52">
        <f t="shared" si="5"/>
        <v>0</v>
      </c>
      <c r="AL4" s="46"/>
      <c r="AM4" s="46"/>
    </row>
    <row r="5" spans="1:39" x14ac:dyDescent="0.2">
      <c r="A5" s="98"/>
      <c r="B5" s="30">
        <v>23</v>
      </c>
      <c r="C5" s="31" t="s">
        <v>59</v>
      </c>
      <c r="D5" s="55">
        <v>0</v>
      </c>
      <c r="E5" s="55">
        <v>0</v>
      </c>
      <c r="F5" s="56">
        <f t="shared" si="2"/>
        <v>0</v>
      </c>
      <c r="G5" s="55">
        <v>0</v>
      </c>
      <c r="H5" s="55">
        <v>0</v>
      </c>
      <c r="I5" s="56">
        <f t="shared" si="3"/>
        <v>0</v>
      </c>
      <c r="J5" s="55">
        <v>0</v>
      </c>
      <c r="K5" s="55">
        <v>0</v>
      </c>
      <c r="L5" s="56">
        <f t="shared" si="0"/>
        <v>0</v>
      </c>
      <c r="M5" s="55">
        <v>0</v>
      </c>
      <c r="N5" s="55">
        <v>0</v>
      </c>
      <c r="O5" s="56">
        <f t="shared" si="1"/>
        <v>0</v>
      </c>
      <c r="P5" s="58">
        <f t="shared" si="4"/>
        <v>0</v>
      </c>
      <c r="Q5" s="115">
        <f t="shared" si="6"/>
        <v>0</v>
      </c>
      <c r="R5" s="43"/>
      <c r="S5" s="32">
        <v>0</v>
      </c>
      <c r="T5" s="32">
        <v>0</v>
      </c>
      <c r="U5" s="32">
        <v>0</v>
      </c>
      <c r="V5" s="32">
        <v>1</v>
      </c>
      <c r="W5" s="32">
        <v>1</v>
      </c>
      <c r="X5" s="32">
        <v>1</v>
      </c>
      <c r="Y5" s="32">
        <v>1</v>
      </c>
      <c r="Z5" s="32">
        <v>1</v>
      </c>
      <c r="AA5" s="32">
        <v>1</v>
      </c>
      <c r="AB5" s="32">
        <v>1</v>
      </c>
      <c r="AC5" s="32">
        <v>1</v>
      </c>
      <c r="AD5" s="32">
        <v>1</v>
      </c>
      <c r="AE5" s="32">
        <v>1</v>
      </c>
      <c r="AF5" s="32">
        <v>0</v>
      </c>
      <c r="AG5" s="32">
        <v>0</v>
      </c>
      <c r="AH5" s="32">
        <v>0</v>
      </c>
      <c r="AI5" s="32">
        <v>0</v>
      </c>
      <c r="AJ5" s="49">
        <f t="shared" ref="AJ5:AJ13" si="7">SUM(S5:AI5)</f>
        <v>10</v>
      </c>
      <c r="AK5" s="52">
        <f t="shared" si="5"/>
        <v>0</v>
      </c>
      <c r="AL5" s="46"/>
      <c r="AM5" s="46"/>
    </row>
    <row r="6" spans="1:39" x14ac:dyDescent="0.2">
      <c r="A6" s="98"/>
      <c r="B6" s="30">
        <v>23</v>
      </c>
      <c r="C6" s="31" t="s">
        <v>60</v>
      </c>
      <c r="D6" s="55">
        <v>0</v>
      </c>
      <c r="E6" s="55">
        <v>0</v>
      </c>
      <c r="F6" s="56">
        <f t="shared" si="2"/>
        <v>0</v>
      </c>
      <c r="G6" s="55">
        <v>0</v>
      </c>
      <c r="H6" s="55">
        <v>0</v>
      </c>
      <c r="I6" s="56">
        <f t="shared" si="3"/>
        <v>0</v>
      </c>
      <c r="J6" s="55">
        <v>0</v>
      </c>
      <c r="K6" s="55">
        <v>0</v>
      </c>
      <c r="L6" s="56">
        <f t="shared" si="0"/>
        <v>0</v>
      </c>
      <c r="M6" s="55">
        <v>0</v>
      </c>
      <c r="N6" s="55">
        <v>0</v>
      </c>
      <c r="O6" s="56">
        <f t="shared" si="1"/>
        <v>0</v>
      </c>
      <c r="P6" s="58">
        <f t="shared" si="4"/>
        <v>0</v>
      </c>
      <c r="Q6" s="115">
        <f t="shared" si="6"/>
        <v>0</v>
      </c>
      <c r="R6" s="43"/>
      <c r="S6" s="32">
        <v>0</v>
      </c>
      <c r="T6" s="32">
        <v>0</v>
      </c>
      <c r="U6" s="32">
        <v>0</v>
      </c>
      <c r="V6" s="32">
        <v>1</v>
      </c>
      <c r="W6" s="32">
        <v>1</v>
      </c>
      <c r="X6" s="32">
        <v>1</v>
      </c>
      <c r="Y6" s="32">
        <v>1</v>
      </c>
      <c r="Z6" s="32">
        <v>1</v>
      </c>
      <c r="AA6" s="32">
        <v>1</v>
      </c>
      <c r="AB6" s="32">
        <v>1</v>
      </c>
      <c r="AC6" s="32">
        <v>1</v>
      </c>
      <c r="AD6" s="32">
        <v>0</v>
      </c>
      <c r="AE6" s="32">
        <v>0</v>
      </c>
      <c r="AF6" s="32">
        <v>0</v>
      </c>
      <c r="AG6" s="32">
        <v>0</v>
      </c>
      <c r="AH6" s="32">
        <v>0</v>
      </c>
      <c r="AI6" s="32">
        <v>0</v>
      </c>
      <c r="AJ6" s="49">
        <f t="shared" si="7"/>
        <v>8</v>
      </c>
      <c r="AK6" s="52">
        <f t="shared" si="5"/>
        <v>0</v>
      </c>
      <c r="AL6" s="46"/>
      <c r="AM6" s="46"/>
    </row>
    <row r="7" spans="1:39" x14ac:dyDescent="0.2">
      <c r="A7" s="98"/>
      <c r="B7" s="30">
        <v>23</v>
      </c>
      <c r="C7" s="31" t="s">
        <v>61</v>
      </c>
      <c r="D7" s="55">
        <v>0</v>
      </c>
      <c r="E7" s="55">
        <v>0</v>
      </c>
      <c r="F7" s="56">
        <f t="shared" si="2"/>
        <v>0</v>
      </c>
      <c r="G7" s="55">
        <v>0</v>
      </c>
      <c r="H7" s="55">
        <v>0</v>
      </c>
      <c r="I7" s="56">
        <f t="shared" si="3"/>
        <v>0</v>
      </c>
      <c r="J7" s="55">
        <v>0</v>
      </c>
      <c r="K7" s="55">
        <v>0</v>
      </c>
      <c r="L7" s="56">
        <f t="shared" si="0"/>
        <v>0</v>
      </c>
      <c r="M7" s="55">
        <v>0</v>
      </c>
      <c r="N7" s="55">
        <v>0</v>
      </c>
      <c r="O7" s="56">
        <f t="shared" si="1"/>
        <v>0</v>
      </c>
      <c r="P7" s="58">
        <f t="shared" si="4"/>
        <v>0</v>
      </c>
      <c r="Q7" s="115">
        <f t="shared" si="6"/>
        <v>0</v>
      </c>
      <c r="R7" s="43"/>
      <c r="S7" s="32">
        <v>0</v>
      </c>
      <c r="T7" s="32">
        <v>0</v>
      </c>
      <c r="U7" s="32">
        <v>0</v>
      </c>
      <c r="V7" s="32">
        <v>1</v>
      </c>
      <c r="W7" s="32">
        <v>1</v>
      </c>
      <c r="X7" s="32">
        <v>1</v>
      </c>
      <c r="Y7" s="32">
        <v>1</v>
      </c>
      <c r="Z7" s="32">
        <v>1</v>
      </c>
      <c r="AA7" s="32">
        <v>1</v>
      </c>
      <c r="AB7" s="32">
        <v>1</v>
      </c>
      <c r="AC7" s="32">
        <v>1</v>
      </c>
      <c r="AD7" s="32">
        <v>0</v>
      </c>
      <c r="AE7" s="32">
        <v>0</v>
      </c>
      <c r="AF7" s="32">
        <v>0</v>
      </c>
      <c r="AG7" s="32">
        <v>0</v>
      </c>
      <c r="AH7" s="32">
        <v>0</v>
      </c>
      <c r="AI7" s="32">
        <v>0</v>
      </c>
      <c r="AJ7" s="49">
        <f t="shared" si="7"/>
        <v>8</v>
      </c>
      <c r="AK7" s="52">
        <f t="shared" si="5"/>
        <v>0</v>
      </c>
      <c r="AL7" s="46"/>
      <c r="AM7" s="46"/>
    </row>
    <row r="8" spans="1:39" x14ac:dyDescent="0.2">
      <c r="A8" s="98"/>
      <c r="B8" s="30">
        <v>23</v>
      </c>
      <c r="C8" s="31" t="s">
        <v>62</v>
      </c>
      <c r="D8" s="55">
        <v>0</v>
      </c>
      <c r="E8" s="55">
        <v>0</v>
      </c>
      <c r="F8" s="56">
        <f t="shared" si="2"/>
        <v>0</v>
      </c>
      <c r="G8" s="55">
        <v>0</v>
      </c>
      <c r="H8" s="55">
        <v>0</v>
      </c>
      <c r="I8" s="56">
        <f t="shared" si="3"/>
        <v>0</v>
      </c>
      <c r="J8" s="55">
        <v>0</v>
      </c>
      <c r="K8" s="55">
        <v>0</v>
      </c>
      <c r="L8" s="56">
        <f t="shared" si="0"/>
        <v>0</v>
      </c>
      <c r="M8" s="55">
        <v>0</v>
      </c>
      <c r="N8" s="55">
        <v>0</v>
      </c>
      <c r="O8" s="56">
        <f t="shared" si="1"/>
        <v>0</v>
      </c>
      <c r="P8" s="58">
        <f t="shared" si="4"/>
        <v>0</v>
      </c>
      <c r="Q8" s="115">
        <f t="shared" si="6"/>
        <v>0</v>
      </c>
      <c r="R8" s="43"/>
      <c r="S8" s="32">
        <v>0</v>
      </c>
      <c r="T8" s="32">
        <v>0</v>
      </c>
      <c r="U8" s="32">
        <v>0</v>
      </c>
      <c r="V8" s="32">
        <v>1</v>
      </c>
      <c r="W8" s="32">
        <v>1</v>
      </c>
      <c r="X8" s="32">
        <v>1</v>
      </c>
      <c r="Y8" s="32">
        <v>1</v>
      </c>
      <c r="Z8" s="32">
        <v>1</v>
      </c>
      <c r="AA8" s="32">
        <v>1</v>
      </c>
      <c r="AB8" s="32">
        <v>1</v>
      </c>
      <c r="AC8" s="32">
        <v>1</v>
      </c>
      <c r="AD8" s="32">
        <v>0</v>
      </c>
      <c r="AE8" s="32">
        <v>0</v>
      </c>
      <c r="AF8" s="32">
        <v>0</v>
      </c>
      <c r="AG8" s="32">
        <v>0</v>
      </c>
      <c r="AH8" s="32">
        <v>0</v>
      </c>
      <c r="AI8" s="32">
        <v>0</v>
      </c>
      <c r="AJ8" s="49">
        <f t="shared" si="7"/>
        <v>8</v>
      </c>
      <c r="AK8" s="52">
        <f t="shared" si="5"/>
        <v>0</v>
      </c>
      <c r="AL8" s="46"/>
      <c r="AM8" s="46"/>
    </row>
    <row r="9" spans="1:39" x14ac:dyDescent="0.2">
      <c r="A9" s="98"/>
      <c r="B9" s="30">
        <v>23</v>
      </c>
      <c r="C9" s="31" t="s">
        <v>63</v>
      </c>
      <c r="D9" s="55">
        <v>0</v>
      </c>
      <c r="E9" s="55">
        <v>0</v>
      </c>
      <c r="F9" s="56">
        <f t="shared" si="2"/>
        <v>0</v>
      </c>
      <c r="G9" s="55">
        <v>0</v>
      </c>
      <c r="H9" s="55">
        <v>0</v>
      </c>
      <c r="I9" s="56">
        <f t="shared" si="3"/>
        <v>0</v>
      </c>
      <c r="J9" s="55">
        <v>0</v>
      </c>
      <c r="K9" s="55">
        <v>0</v>
      </c>
      <c r="L9" s="56">
        <f t="shared" si="0"/>
        <v>0</v>
      </c>
      <c r="M9" s="55">
        <v>0</v>
      </c>
      <c r="N9" s="55">
        <v>0</v>
      </c>
      <c r="O9" s="56">
        <f t="shared" si="1"/>
        <v>0</v>
      </c>
      <c r="P9" s="58">
        <f t="shared" si="4"/>
        <v>0</v>
      </c>
      <c r="Q9" s="115">
        <f t="shared" si="6"/>
        <v>0</v>
      </c>
      <c r="R9" s="43"/>
      <c r="S9" s="32">
        <v>0</v>
      </c>
      <c r="T9" s="32">
        <v>0</v>
      </c>
      <c r="U9" s="32">
        <v>0</v>
      </c>
      <c r="V9" s="32">
        <v>1</v>
      </c>
      <c r="W9" s="32">
        <v>1</v>
      </c>
      <c r="X9" s="32">
        <v>1</v>
      </c>
      <c r="Y9" s="32">
        <v>1</v>
      </c>
      <c r="Z9" s="32">
        <v>1</v>
      </c>
      <c r="AA9" s="32">
        <v>1</v>
      </c>
      <c r="AB9" s="32">
        <v>1</v>
      </c>
      <c r="AC9" s="32">
        <v>1</v>
      </c>
      <c r="AD9" s="32">
        <v>0</v>
      </c>
      <c r="AE9" s="32">
        <v>0</v>
      </c>
      <c r="AF9" s="32">
        <v>0</v>
      </c>
      <c r="AG9" s="32">
        <v>0</v>
      </c>
      <c r="AH9" s="32">
        <v>0</v>
      </c>
      <c r="AI9" s="32">
        <v>0</v>
      </c>
      <c r="AJ9" s="49">
        <f t="shared" si="7"/>
        <v>8</v>
      </c>
      <c r="AK9" s="52">
        <f t="shared" si="5"/>
        <v>0</v>
      </c>
      <c r="AL9" s="46"/>
      <c r="AM9" s="46"/>
    </row>
    <row r="10" spans="1:39" x14ac:dyDescent="0.2">
      <c r="A10" s="98"/>
      <c r="B10" s="30">
        <v>23</v>
      </c>
      <c r="C10" s="31" t="s">
        <v>64</v>
      </c>
      <c r="D10" s="55">
        <v>0</v>
      </c>
      <c r="E10" s="55">
        <v>0</v>
      </c>
      <c r="F10" s="56">
        <f t="shared" si="2"/>
        <v>0</v>
      </c>
      <c r="G10" s="55">
        <v>0</v>
      </c>
      <c r="H10" s="55">
        <v>0</v>
      </c>
      <c r="I10" s="56">
        <f t="shared" si="3"/>
        <v>0</v>
      </c>
      <c r="J10" s="55">
        <v>0</v>
      </c>
      <c r="K10" s="55">
        <v>0</v>
      </c>
      <c r="L10" s="56">
        <f t="shared" si="0"/>
        <v>0</v>
      </c>
      <c r="M10" s="55">
        <v>0</v>
      </c>
      <c r="N10" s="55">
        <v>0</v>
      </c>
      <c r="O10" s="56">
        <f t="shared" si="1"/>
        <v>0</v>
      </c>
      <c r="P10" s="58">
        <f t="shared" si="4"/>
        <v>0</v>
      </c>
      <c r="Q10" s="115">
        <f t="shared" si="6"/>
        <v>0</v>
      </c>
      <c r="R10" s="43"/>
      <c r="S10" s="32">
        <v>0</v>
      </c>
      <c r="T10" s="32">
        <v>0</v>
      </c>
      <c r="U10" s="32">
        <v>0</v>
      </c>
      <c r="V10" s="32">
        <v>1</v>
      </c>
      <c r="W10" s="32">
        <v>1</v>
      </c>
      <c r="X10" s="32">
        <v>1</v>
      </c>
      <c r="Y10" s="32">
        <v>1</v>
      </c>
      <c r="Z10" s="32">
        <v>1</v>
      </c>
      <c r="AA10" s="32">
        <v>1</v>
      </c>
      <c r="AB10" s="32">
        <v>1</v>
      </c>
      <c r="AC10" s="32">
        <v>1</v>
      </c>
      <c r="AD10" s="32">
        <v>0</v>
      </c>
      <c r="AE10" s="32">
        <v>0</v>
      </c>
      <c r="AF10" s="32">
        <v>0</v>
      </c>
      <c r="AG10" s="32">
        <v>0</v>
      </c>
      <c r="AH10" s="32">
        <v>0</v>
      </c>
      <c r="AI10" s="32">
        <v>0</v>
      </c>
      <c r="AJ10" s="49">
        <f t="shared" si="7"/>
        <v>8</v>
      </c>
      <c r="AK10" s="52">
        <f t="shared" si="5"/>
        <v>0</v>
      </c>
      <c r="AL10" s="46"/>
      <c r="AM10" s="46"/>
    </row>
    <row r="11" spans="1:39" x14ac:dyDescent="0.2">
      <c r="A11" s="98"/>
      <c r="B11" s="30">
        <v>23</v>
      </c>
      <c r="C11" s="31" t="s">
        <v>65</v>
      </c>
      <c r="D11" s="55">
        <v>0</v>
      </c>
      <c r="E11" s="55">
        <v>0</v>
      </c>
      <c r="F11" s="56">
        <f t="shared" si="2"/>
        <v>0</v>
      </c>
      <c r="G11" s="55">
        <v>0</v>
      </c>
      <c r="H11" s="55">
        <v>0</v>
      </c>
      <c r="I11" s="56">
        <f t="shared" si="3"/>
        <v>0</v>
      </c>
      <c r="J11" s="55">
        <v>0</v>
      </c>
      <c r="K11" s="55">
        <v>0</v>
      </c>
      <c r="L11" s="56">
        <f t="shared" si="0"/>
        <v>0</v>
      </c>
      <c r="M11" s="55">
        <v>0</v>
      </c>
      <c r="N11" s="55">
        <v>0</v>
      </c>
      <c r="O11" s="56">
        <f t="shared" si="1"/>
        <v>0</v>
      </c>
      <c r="P11" s="58">
        <f t="shared" si="4"/>
        <v>0</v>
      </c>
      <c r="Q11" s="115">
        <f t="shared" si="6"/>
        <v>0</v>
      </c>
      <c r="R11" s="43"/>
      <c r="S11" s="32">
        <v>0</v>
      </c>
      <c r="T11" s="32">
        <v>0</v>
      </c>
      <c r="U11" s="32">
        <v>0</v>
      </c>
      <c r="V11" s="32">
        <v>1</v>
      </c>
      <c r="W11" s="32">
        <v>1</v>
      </c>
      <c r="X11" s="32">
        <v>1</v>
      </c>
      <c r="Y11" s="32">
        <v>1</v>
      </c>
      <c r="Z11" s="32">
        <v>1</v>
      </c>
      <c r="AA11" s="32">
        <v>1</v>
      </c>
      <c r="AB11" s="32">
        <v>1</v>
      </c>
      <c r="AC11" s="32">
        <v>1</v>
      </c>
      <c r="AD11" s="32">
        <v>0</v>
      </c>
      <c r="AE11" s="32">
        <v>0</v>
      </c>
      <c r="AF11" s="32">
        <v>0</v>
      </c>
      <c r="AG11" s="32">
        <v>0</v>
      </c>
      <c r="AH11" s="32">
        <v>0</v>
      </c>
      <c r="AI11" s="32">
        <v>0</v>
      </c>
      <c r="AJ11" s="49">
        <f t="shared" si="7"/>
        <v>8</v>
      </c>
      <c r="AK11" s="52">
        <f t="shared" si="5"/>
        <v>0</v>
      </c>
      <c r="AL11" s="46"/>
      <c r="AM11" s="46"/>
    </row>
    <row r="12" spans="1:39" x14ac:dyDescent="0.2">
      <c r="A12" s="30" t="s">
        <v>26</v>
      </c>
      <c r="B12" s="30">
        <v>1</v>
      </c>
      <c r="C12" s="31"/>
      <c r="D12" s="55">
        <v>0</v>
      </c>
      <c r="E12" s="55">
        <v>0</v>
      </c>
      <c r="F12" s="56">
        <f t="shared" si="2"/>
        <v>0</v>
      </c>
      <c r="G12" s="55">
        <v>0</v>
      </c>
      <c r="H12" s="55">
        <v>0</v>
      </c>
      <c r="I12" s="56">
        <f t="shared" si="3"/>
        <v>0</v>
      </c>
      <c r="J12" s="55">
        <v>0</v>
      </c>
      <c r="K12" s="55">
        <v>0</v>
      </c>
      <c r="L12" s="56">
        <f t="shared" si="0"/>
        <v>0</v>
      </c>
      <c r="M12" s="55">
        <v>0</v>
      </c>
      <c r="N12" s="55">
        <v>0</v>
      </c>
      <c r="O12" s="56">
        <f t="shared" si="1"/>
        <v>0</v>
      </c>
      <c r="P12" s="58">
        <f t="shared" si="4"/>
        <v>0</v>
      </c>
      <c r="Q12" s="115">
        <f t="shared" si="6"/>
        <v>0</v>
      </c>
      <c r="R12" s="43"/>
      <c r="S12" s="32">
        <v>0</v>
      </c>
      <c r="T12" s="32">
        <v>0</v>
      </c>
      <c r="U12" s="32">
        <v>0</v>
      </c>
      <c r="V12" s="32">
        <v>1</v>
      </c>
      <c r="W12" s="32">
        <v>1</v>
      </c>
      <c r="X12" s="32">
        <v>1</v>
      </c>
      <c r="Y12" s="32">
        <v>1</v>
      </c>
      <c r="Z12" s="32">
        <v>1</v>
      </c>
      <c r="AA12" s="32">
        <v>1</v>
      </c>
      <c r="AB12" s="32">
        <v>1</v>
      </c>
      <c r="AC12" s="32">
        <v>1</v>
      </c>
      <c r="AD12" s="32">
        <v>1</v>
      </c>
      <c r="AE12" s="32">
        <v>1</v>
      </c>
      <c r="AF12" s="32">
        <v>0</v>
      </c>
      <c r="AG12" s="32">
        <v>0</v>
      </c>
      <c r="AH12" s="32">
        <v>0</v>
      </c>
      <c r="AI12" s="32">
        <v>0</v>
      </c>
      <c r="AJ12" s="49">
        <f t="shared" si="7"/>
        <v>10</v>
      </c>
      <c r="AK12" s="52">
        <f t="shared" si="5"/>
        <v>0</v>
      </c>
      <c r="AL12" s="46"/>
      <c r="AM12" s="46"/>
    </row>
    <row r="13" spans="1:39" ht="24" x14ac:dyDescent="0.2">
      <c r="A13" s="30" t="s">
        <v>51</v>
      </c>
      <c r="B13" s="30">
        <v>1</v>
      </c>
      <c r="C13" s="31"/>
      <c r="D13" s="55">
        <v>0</v>
      </c>
      <c r="E13" s="55">
        <v>0</v>
      </c>
      <c r="F13" s="56">
        <f t="shared" si="2"/>
        <v>0</v>
      </c>
      <c r="G13" s="55">
        <v>0</v>
      </c>
      <c r="H13" s="55">
        <v>0</v>
      </c>
      <c r="I13" s="56">
        <f t="shared" si="3"/>
        <v>0</v>
      </c>
      <c r="J13" s="55">
        <v>0</v>
      </c>
      <c r="K13" s="55">
        <v>0</v>
      </c>
      <c r="L13" s="56">
        <f t="shared" si="0"/>
        <v>0</v>
      </c>
      <c r="M13" s="55">
        <v>0</v>
      </c>
      <c r="N13" s="55">
        <v>0</v>
      </c>
      <c r="O13" s="56">
        <f t="shared" si="1"/>
        <v>0</v>
      </c>
      <c r="P13" s="58">
        <f t="shared" si="4"/>
        <v>0</v>
      </c>
      <c r="Q13" s="115">
        <f t="shared" si="6"/>
        <v>0</v>
      </c>
      <c r="R13" s="43"/>
      <c r="S13" s="32">
        <v>0</v>
      </c>
      <c r="T13" s="32">
        <v>0</v>
      </c>
      <c r="U13" s="32">
        <v>0</v>
      </c>
      <c r="V13" s="32">
        <v>1</v>
      </c>
      <c r="W13" s="32">
        <v>1</v>
      </c>
      <c r="X13" s="32">
        <v>1</v>
      </c>
      <c r="Y13" s="32">
        <v>1</v>
      </c>
      <c r="Z13" s="32">
        <v>1</v>
      </c>
      <c r="AA13" s="32">
        <v>1</v>
      </c>
      <c r="AB13" s="32">
        <v>1</v>
      </c>
      <c r="AC13" s="32">
        <v>1</v>
      </c>
      <c r="AD13" s="32">
        <v>1</v>
      </c>
      <c r="AE13" s="32">
        <v>1</v>
      </c>
      <c r="AF13" s="32">
        <v>0</v>
      </c>
      <c r="AG13" s="32">
        <v>0</v>
      </c>
      <c r="AH13" s="32">
        <v>0</v>
      </c>
      <c r="AI13" s="32">
        <v>0</v>
      </c>
      <c r="AJ13" s="49">
        <f t="shared" si="7"/>
        <v>10</v>
      </c>
      <c r="AK13" s="52">
        <f t="shared" si="5"/>
        <v>0</v>
      </c>
      <c r="AL13" s="46"/>
      <c r="AM13" s="46"/>
    </row>
    <row r="14" spans="1:39" x14ac:dyDescent="0.2">
      <c r="A14" s="114" t="s">
        <v>48</v>
      </c>
      <c r="B14" s="114">
        <v>10</v>
      </c>
      <c r="C14" s="31"/>
      <c r="D14" s="55">
        <v>0</v>
      </c>
      <c r="E14" s="55">
        <v>0</v>
      </c>
      <c r="F14" s="56">
        <f t="shared" si="2"/>
        <v>0</v>
      </c>
      <c r="G14" s="55">
        <v>0</v>
      </c>
      <c r="H14" s="55">
        <v>0</v>
      </c>
      <c r="I14" s="56">
        <f t="shared" ref="I14" si="8">G14*H14*AJ14</f>
        <v>0</v>
      </c>
      <c r="J14" s="55">
        <v>0</v>
      </c>
      <c r="K14" s="55">
        <v>0</v>
      </c>
      <c r="L14" s="56">
        <f t="shared" ref="L14" si="9">J14*K14*AJ14</f>
        <v>0</v>
      </c>
      <c r="M14" s="55">
        <v>0</v>
      </c>
      <c r="N14" s="55">
        <v>0</v>
      </c>
      <c r="O14" s="56">
        <f t="shared" ref="O14" si="10">M14*N14*AJ14</f>
        <v>0</v>
      </c>
      <c r="P14" s="58">
        <f t="shared" ref="P14" si="11">F14+I14+L14+O14</f>
        <v>0</v>
      </c>
      <c r="Q14" s="115">
        <f t="shared" ref="Q14" si="12">+D14+G14+J14+M14</f>
        <v>0</v>
      </c>
      <c r="R14" s="31"/>
      <c r="S14" s="32">
        <v>0</v>
      </c>
      <c r="T14" s="32">
        <v>0</v>
      </c>
      <c r="U14" s="32">
        <v>0</v>
      </c>
      <c r="V14" s="32">
        <v>1</v>
      </c>
      <c r="W14" s="32">
        <v>1</v>
      </c>
      <c r="X14" s="32">
        <v>1</v>
      </c>
      <c r="Y14" s="32">
        <v>1</v>
      </c>
      <c r="Z14" s="32">
        <v>1</v>
      </c>
      <c r="AA14" s="32">
        <v>1</v>
      </c>
      <c r="AB14" s="32">
        <v>1</v>
      </c>
      <c r="AC14" s="32">
        <v>1</v>
      </c>
      <c r="AD14" s="32">
        <v>1</v>
      </c>
      <c r="AE14" s="32">
        <v>1</v>
      </c>
      <c r="AF14" s="32">
        <v>0</v>
      </c>
      <c r="AG14" s="32">
        <v>0</v>
      </c>
      <c r="AH14" s="32">
        <v>0</v>
      </c>
      <c r="AI14" s="32">
        <v>0</v>
      </c>
      <c r="AJ14" s="49">
        <f t="shared" ref="AJ14" si="13">SUM(S14:AI14)</f>
        <v>10</v>
      </c>
      <c r="AK14" s="52">
        <f t="shared" si="5"/>
        <v>0</v>
      </c>
      <c r="AL14" s="46"/>
      <c r="AM14" s="46"/>
    </row>
    <row r="15" spans="1:39" x14ac:dyDescent="0.25">
      <c r="A15" s="33" t="s">
        <v>50</v>
      </c>
      <c r="B15" s="33">
        <f>SUM(B2:B14)</f>
        <v>242</v>
      </c>
      <c r="C15" s="34"/>
      <c r="D15" s="40">
        <f>SUM(D2:D14)</f>
        <v>0</v>
      </c>
      <c r="E15" s="57"/>
      <c r="F15" s="57">
        <f>SUM(F2:F13)</f>
        <v>0</v>
      </c>
      <c r="G15" s="40">
        <f>SUM(G2:G13)</f>
        <v>0</v>
      </c>
      <c r="H15" s="57"/>
      <c r="I15" s="57">
        <f>SUM(I2:I13)</f>
        <v>0</v>
      </c>
      <c r="J15" s="40">
        <f>SUM(J2:J13)</f>
        <v>0</v>
      </c>
      <c r="K15" s="57"/>
      <c r="L15" s="57">
        <f>SUM(L2:L13)</f>
        <v>0</v>
      </c>
      <c r="M15" s="40">
        <f>SUM(M2:M13)</f>
        <v>0</v>
      </c>
      <c r="N15" s="57"/>
      <c r="O15" s="57">
        <f>SUM(O2:O13)</f>
        <v>0</v>
      </c>
      <c r="P15" s="54">
        <f>SUM(P2:P13)</f>
        <v>0</v>
      </c>
      <c r="Q15" s="44">
        <f>SUM(Q2:Q13)</f>
        <v>0</v>
      </c>
      <c r="R15" s="44"/>
      <c r="S15" s="44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/>
      <c r="AG15"/>
      <c r="AH15" s="39"/>
      <c r="AI15" s="50"/>
      <c r="AJ15" s="50">
        <f>SUM(AJ2:AJ14)</f>
        <v>118</v>
      </c>
      <c r="AK15" s="53">
        <f>SUM(AK2:AK14)</f>
        <v>0</v>
      </c>
      <c r="AL15"/>
      <c r="AM15"/>
    </row>
  </sheetData>
  <mergeCells count="1">
    <mergeCell ref="A2:A11"/>
  </mergeCells>
  <phoneticPr fontId="14" type="noConversion"/>
  <conditionalFormatting sqref="S2:AI14">
    <cfRule type="cellIs" dxfId="3" priority="1" operator="lessThan">
      <formula>1</formula>
    </cfRule>
    <cfRule type="cellIs" dxfId="2" priority="2" operator="greater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6FD57-69CC-4BFD-B42E-779EE761DBFE}">
  <dimension ref="A1:W68"/>
  <sheetViews>
    <sheetView zoomScale="80" zoomScaleNormal="80" workbookViewId="0">
      <pane xSplit="1" ySplit="1" topLeftCell="B46" activePane="bottomRight" state="frozen"/>
      <selection pane="topRight" activeCell="B1" sqref="B1"/>
      <selection pane="bottomLeft" activeCell="A2" sqref="A2"/>
      <selection pane="bottomRight" activeCell="B50" sqref="B50:B52"/>
    </sheetView>
  </sheetViews>
  <sheetFormatPr baseColWidth="10" defaultColWidth="11.42578125" defaultRowHeight="15" x14ac:dyDescent="0.25"/>
  <cols>
    <col min="1" max="1" width="19.28515625" style="4" customWidth="1"/>
    <col min="2" max="2" width="28.85546875" style="35" bestFit="1" customWidth="1"/>
    <col min="3" max="3" width="8.42578125" style="36" customWidth="1"/>
    <col min="4" max="4" width="10.7109375" style="37" bestFit="1" customWidth="1"/>
    <col min="5" max="5" width="5.7109375" style="37" customWidth="1"/>
    <col min="6" max="6" width="5.28515625" style="37" customWidth="1"/>
    <col min="7" max="7" width="4.85546875" style="37" customWidth="1"/>
    <col min="8" max="8" width="5.7109375" style="37" customWidth="1"/>
    <col min="9" max="9" width="5.5703125" style="37" customWidth="1"/>
    <col min="10" max="10" width="4.5703125" style="37" customWidth="1"/>
    <col min="11" max="11" width="5.42578125" style="37" customWidth="1"/>
    <col min="12" max="12" width="4.5703125" style="37" customWidth="1"/>
    <col min="13" max="13" width="4.42578125" style="37" customWidth="1"/>
    <col min="14" max="14" width="4.28515625" style="37" customWidth="1"/>
    <col min="15" max="15" width="5.7109375" style="37" customWidth="1"/>
    <col min="16" max="16" width="4.140625" style="37" customWidth="1"/>
    <col min="17" max="17" width="5.140625" style="37" customWidth="1"/>
    <col min="18" max="18" width="5" style="4" customWidth="1"/>
    <col min="19" max="19" width="4.42578125" style="38" customWidth="1"/>
    <col min="20" max="20" width="5.42578125" style="4" customWidth="1"/>
    <col min="21" max="21" width="6.28515625" style="4" customWidth="1"/>
    <col min="22" max="22" width="9.140625" style="4" customWidth="1"/>
    <col min="23" max="23" width="17.7109375" style="4" bestFit="1" customWidth="1"/>
    <col min="24" max="25" width="5.140625" style="4" customWidth="1"/>
    <col min="26" max="26" width="5.85546875" style="4" customWidth="1"/>
    <col min="27" max="27" width="7.140625" style="4" customWidth="1"/>
    <col min="28" max="28" width="6.28515625" style="4" customWidth="1"/>
    <col min="29" max="29" width="9.5703125" style="4" customWidth="1"/>
    <col min="30" max="30" width="6" style="4" customWidth="1"/>
    <col min="31" max="31" width="4.7109375" style="4" customWidth="1"/>
    <col min="32" max="32" width="9.5703125" style="4" customWidth="1"/>
    <col min="33" max="33" width="6.42578125" style="4" customWidth="1"/>
    <col min="34" max="35" width="7.140625" style="4" customWidth="1"/>
    <col min="36" max="37" width="7" style="4" customWidth="1"/>
    <col min="38" max="38" width="6.7109375" style="4" customWidth="1"/>
    <col min="39" max="39" width="6.42578125" style="4" customWidth="1"/>
    <col min="40" max="40" width="6.7109375" style="4" customWidth="1"/>
    <col min="41" max="41" width="5.85546875" style="4" customWidth="1"/>
    <col min="42" max="42" width="7.140625" style="4" customWidth="1"/>
    <col min="43" max="43" width="6" style="4" customWidth="1"/>
    <col min="44" max="44" width="6.28515625" style="4" customWidth="1"/>
    <col min="45" max="45" width="5.7109375" style="4" customWidth="1"/>
    <col min="46" max="46" width="5.5703125" style="4" customWidth="1"/>
    <col min="47" max="47" width="6.5703125" style="4" customWidth="1"/>
    <col min="48" max="48" width="6.28515625" style="4" customWidth="1"/>
    <col min="49" max="49" width="6.42578125" style="4" customWidth="1"/>
    <col min="50" max="51" width="5.85546875" style="4" customWidth="1"/>
    <col min="52" max="52" width="5.7109375" style="4" customWidth="1"/>
    <col min="53" max="53" width="6" style="4" customWidth="1"/>
    <col min="54" max="56" width="5.85546875" style="4" customWidth="1"/>
    <col min="57" max="57" width="6.28515625" style="4" customWidth="1"/>
    <col min="58" max="58" width="6.42578125" style="4" customWidth="1"/>
    <col min="59" max="59" width="7.85546875" style="4" customWidth="1"/>
    <col min="60" max="16384" width="11.42578125" style="4"/>
  </cols>
  <sheetData>
    <row r="1" spans="1:23" ht="32.25" x14ac:dyDescent="0.25">
      <c r="A1" s="59"/>
      <c r="B1" s="60"/>
      <c r="C1" s="60"/>
      <c r="D1" s="60" t="s">
        <v>25</v>
      </c>
      <c r="E1" s="47">
        <v>45503</v>
      </c>
      <c r="F1" s="47">
        <v>45504</v>
      </c>
      <c r="G1" s="47">
        <v>45505</v>
      </c>
      <c r="H1" s="47">
        <v>45506</v>
      </c>
      <c r="I1" s="47">
        <v>45507</v>
      </c>
      <c r="J1" s="47">
        <v>45508</v>
      </c>
      <c r="K1" s="47">
        <v>45509</v>
      </c>
      <c r="L1" s="47">
        <v>45510</v>
      </c>
      <c r="M1" s="47">
        <v>45511</v>
      </c>
      <c r="N1" s="47">
        <v>45512</v>
      </c>
      <c r="O1" s="47">
        <v>45513</v>
      </c>
      <c r="P1" s="47">
        <v>45514</v>
      </c>
      <c r="Q1" s="47">
        <v>45515</v>
      </c>
      <c r="R1" s="47">
        <v>45547</v>
      </c>
      <c r="S1" s="47">
        <v>45548</v>
      </c>
      <c r="T1" s="47">
        <v>45549</v>
      </c>
      <c r="U1" s="47">
        <v>45550</v>
      </c>
      <c r="V1" s="62" t="s">
        <v>76</v>
      </c>
      <c r="W1" s="62" t="s">
        <v>77</v>
      </c>
    </row>
    <row r="2" spans="1:23" x14ac:dyDescent="0.25">
      <c r="A2" s="99" t="s">
        <v>49</v>
      </c>
      <c r="B2" s="118" t="s">
        <v>56</v>
      </c>
      <c r="C2" s="65" t="s">
        <v>34</v>
      </c>
      <c r="D2" s="116">
        <v>0</v>
      </c>
      <c r="E2" s="66">
        <v>0</v>
      </c>
      <c r="F2" s="66">
        <v>0</v>
      </c>
      <c r="G2" s="66">
        <v>0</v>
      </c>
      <c r="H2" s="66">
        <v>23</v>
      </c>
      <c r="I2" s="66">
        <v>23</v>
      </c>
      <c r="J2" s="66">
        <v>23</v>
      </c>
      <c r="K2" s="66">
        <v>23</v>
      </c>
      <c r="L2" s="66">
        <v>23</v>
      </c>
      <c r="M2" s="66">
        <v>23</v>
      </c>
      <c r="N2" s="66">
        <v>23</v>
      </c>
      <c r="O2" s="66">
        <v>23</v>
      </c>
      <c r="P2" s="66">
        <v>23</v>
      </c>
      <c r="Q2" s="66">
        <v>23</v>
      </c>
      <c r="R2" s="66">
        <v>0</v>
      </c>
      <c r="S2" s="66">
        <v>0</v>
      </c>
      <c r="T2" s="66">
        <v>0</v>
      </c>
      <c r="U2" s="66">
        <v>0</v>
      </c>
      <c r="V2" s="66">
        <f>SUM(E2:U2)</f>
        <v>230</v>
      </c>
      <c r="W2" s="117">
        <f>D2*V2</f>
        <v>0</v>
      </c>
    </row>
    <row r="3" spans="1:23" x14ac:dyDescent="0.25">
      <c r="A3" s="99"/>
      <c r="B3" s="119"/>
      <c r="C3" s="65" t="s">
        <v>35</v>
      </c>
      <c r="D3" s="116">
        <v>0</v>
      </c>
      <c r="E3" s="66">
        <v>0</v>
      </c>
      <c r="F3" s="66">
        <v>0</v>
      </c>
      <c r="G3" s="66">
        <v>0</v>
      </c>
      <c r="H3" s="66">
        <v>23</v>
      </c>
      <c r="I3" s="66">
        <v>23</v>
      </c>
      <c r="J3" s="66">
        <v>23</v>
      </c>
      <c r="K3" s="66">
        <v>23</v>
      </c>
      <c r="L3" s="66">
        <v>23</v>
      </c>
      <c r="M3" s="66">
        <v>23</v>
      </c>
      <c r="N3" s="66">
        <v>23</v>
      </c>
      <c r="O3" s="66">
        <v>23</v>
      </c>
      <c r="P3" s="66">
        <v>23</v>
      </c>
      <c r="Q3" s="66">
        <v>23</v>
      </c>
      <c r="R3" s="66">
        <v>0</v>
      </c>
      <c r="S3" s="66">
        <v>0</v>
      </c>
      <c r="T3" s="66">
        <v>0</v>
      </c>
      <c r="U3" s="66">
        <v>0</v>
      </c>
      <c r="V3" s="66">
        <f t="shared" ref="V3:V67" si="0">SUM(E3:U3)</f>
        <v>230</v>
      </c>
      <c r="W3" s="117">
        <f t="shared" ref="W3:W67" si="1">D3*V3</f>
        <v>0</v>
      </c>
    </row>
    <row r="4" spans="1:23" x14ac:dyDescent="0.25">
      <c r="A4" s="99"/>
      <c r="B4" s="120"/>
      <c r="C4" s="65" t="s">
        <v>36</v>
      </c>
      <c r="D4" s="116">
        <v>0</v>
      </c>
      <c r="E4" s="66">
        <v>0</v>
      </c>
      <c r="F4" s="66">
        <v>0</v>
      </c>
      <c r="G4" s="66">
        <v>0</v>
      </c>
      <c r="H4" s="66">
        <v>23</v>
      </c>
      <c r="I4" s="66">
        <v>23</v>
      </c>
      <c r="J4" s="66">
        <v>23</v>
      </c>
      <c r="K4" s="66">
        <v>23</v>
      </c>
      <c r="L4" s="66">
        <v>23</v>
      </c>
      <c r="M4" s="66">
        <v>23</v>
      </c>
      <c r="N4" s="66">
        <v>23</v>
      </c>
      <c r="O4" s="66">
        <v>23</v>
      </c>
      <c r="P4" s="66">
        <v>23</v>
      </c>
      <c r="Q4" s="66">
        <v>23</v>
      </c>
      <c r="R4" s="66">
        <v>0</v>
      </c>
      <c r="S4" s="66">
        <v>0</v>
      </c>
      <c r="T4" s="66">
        <v>0</v>
      </c>
      <c r="U4" s="66">
        <v>0</v>
      </c>
      <c r="V4" s="66">
        <f t="shared" si="0"/>
        <v>230</v>
      </c>
      <c r="W4" s="117">
        <f t="shared" si="1"/>
        <v>0</v>
      </c>
    </row>
    <row r="5" spans="1:23" x14ac:dyDescent="0.25">
      <c r="A5" s="99"/>
      <c r="B5" s="121" t="s">
        <v>57</v>
      </c>
      <c r="C5" s="67" t="s">
        <v>34</v>
      </c>
      <c r="D5" s="116">
        <v>0</v>
      </c>
      <c r="E5" s="68">
        <v>0</v>
      </c>
      <c r="F5" s="68">
        <v>0</v>
      </c>
      <c r="G5" s="68">
        <v>0</v>
      </c>
      <c r="H5" s="68">
        <v>23</v>
      </c>
      <c r="I5" s="68">
        <v>23</v>
      </c>
      <c r="J5" s="68">
        <v>23</v>
      </c>
      <c r="K5" s="68">
        <v>23</v>
      </c>
      <c r="L5" s="68">
        <v>23</v>
      </c>
      <c r="M5" s="68">
        <v>23</v>
      </c>
      <c r="N5" s="68">
        <v>23</v>
      </c>
      <c r="O5" s="68">
        <v>23</v>
      </c>
      <c r="P5" s="68">
        <v>23</v>
      </c>
      <c r="Q5" s="68">
        <v>23</v>
      </c>
      <c r="R5" s="68">
        <v>0</v>
      </c>
      <c r="S5" s="68">
        <v>0</v>
      </c>
      <c r="T5" s="68">
        <v>0</v>
      </c>
      <c r="U5" s="68">
        <v>0</v>
      </c>
      <c r="V5" s="66">
        <f t="shared" si="0"/>
        <v>230</v>
      </c>
      <c r="W5" s="117">
        <f t="shared" si="1"/>
        <v>0</v>
      </c>
    </row>
    <row r="6" spans="1:23" x14ac:dyDescent="0.25">
      <c r="A6" s="99"/>
      <c r="B6" s="122"/>
      <c r="C6" s="67" t="s">
        <v>35</v>
      </c>
      <c r="D6" s="116">
        <v>0</v>
      </c>
      <c r="E6" s="68">
        <v>0</v>
      </c>
      <c r="F6" s="68">
        <v>0</v>
      </c>
      <c r="G6" s="68">
        <v>0</v>
      </c>
      <c r="H6" s="68">
        <v>23</v>
      </c>
      <c r="I6" s="68">
        <v>23</v>
      </c>
      <c r="J6" s="68">
        <v>23</v>
      </c>
      <c r="K6" s="68">
        <v>23</v>
      </c>
      <c r="L6" s="68">
        <v>23</v>
      </c>
      <c r="M6" s="68">
        <v>23</v>
      </c>
      <c r="N6" s="68">
        <v>23</v>
      </c>
      <c r="O6" s="68">
        <v>23</v>
      </c>
      <c r="P6" s="68">
        <v>23</v>
      </c>
      <c r="Q6" s="68">
        <v>23</v>
      </c>
      <c r="R6" s="68">
        <v>0</v>
      </c>
      <c r="S6" s="68">
        <v>0</v>
      </c>
      <c r="T6" s="68">
        <v>0</v>
      </c>
      <c r="U6" s="68">
        <v>0</v>
      </c>
      <c r="V6" s="66">
        <f t="shared" si="0"/>
        <v>230</v>
      </c>
      <c r="W6" s="117">
        <f t="shared" si="1"/>
        <v>0</v>
      </c>
    </row>
    <row r="7" spans="1:23" x14ac:dyDescent="0.25">
      <c r="A7" s="99"/>
      <c r="B7" s="123"/>
      <c r="C7" s="67" t="s">
        <v>36</v>
      </c>
      <c r="D7" s="116">
        <v>0</v>
      </c>
      <c r="E7" s="68">
        <v>0</v>
      </c>
      <c r="F7" s="68">
        <v>0</v>
      </c>
      <c r="G7" s="68">
        <v>0</v>
      </c>
      <c r="H7" s="68">
        <v>23</v>
      </c>
      <c r="I7" s="68">
        <v>23</v>
      </c>
      <c r="J7" s="68">
        <v>23</v>
      </c>
      <c r="K7" s="68">
        <v>23</v>
      </c>
      <c r="L7" s="68">
        <v>23</v>
      </c>
      <c r="M7" s="68">
        <v>23</v>
      </c>
      <c r="N7" s="68">
        <v>23</v>
      </c>
      <c r="O7" s="68">
        <v>23</v>
      </c>
      <c r="P7" s="68">
        <v>23</v>
      </c>
      <c r="Q7" s="68">
        <v>23</v>
      </c>
      <c r="R7" s="68">
        <v>0</v>
      </c>
      <c r="S7" s="68">
        <v>0</v>
      </c>
      <c r="T7" s="68">
        <v>0</v>
      </c>
      <c r="U7" s="68">
        <v>0</v>
      </c>
      <c r="V7" s="66">
        <f t="shared" si="0"/>
        <v>230</v>
      </c>
      <c r="W7" s="117">
        <f t="shared" si="1"/>
        <v>0</v>
      </c>
    </row>
    <row r="8" spans="1:23" x14ac:dyDescent="0.25">
      <c r="A8" s="99"/>
      <c r="B8" s="124" t="s">
        <v>58</v>
      </c>
      <c r="C8" s="69" t="s">
        <v>34</v>
      </c>
      <c r="D8" s="116">
        <v>0</v>
      </c>
      <c r="E8" s="70">
        <v>0</v>
      </c>
      <c r="F8" s="70">
        <v>0</v>
      </c>
      <c r="G8" s="70">
        <v>0</v>
      </c>
      <c r="H8" s="70">
        <v>23</v>
      </c>
      <c r="I8" s="70">
        <v>23</v>
      </c>
      <c r="J8" s="70">
        <v>23</v>
      </c>
      <c r="K8" s="70">
        <v>23</v>
      </c>
      <c r="L8" s="70">
        <v>23</v>
      </c>
      <c r="M8" s="70">
        <v>23</v>
      </c>
      <c r="N8" s="70">
        <v>23</v>
      </c>
      <c r="O8" s="70">
        <v>23</v>
      </c>
      <c r="P8" s="70">
        <v>23</v>
      </c>
      <c r="Q8" s="70">
        <v>23</v>
      </c>
      <c r="R8" s="70">
        <v>0</v>
      </c>
      <c r="S8" s="70">
        <v>0</v>
      </c>
      <c r="T8" s="70">
        <v>0</v>
      </c>
      <c r="U8" s="70">
        <v>0</v>
      </c>
      <c r="V8" s="66">
        <f t="shared" si="0"/>
        <v>230</v>
      </c>
      <c r="W8" s="117">
        <f t="shared" si="1"/>
        <v>0</v>
      </c>
    </row>
    <row r="9" spans="1:23" x14ac:dyDescent="0.25">
      <c r="A9" s="99"/>
      <c r="B9" s="125"/>
      <c r="C9" s="69" t="s">
        <v>35</v>
      </c>
      <c r="D9" s="116">
        <v>0</v>
      </c>
      <c r="E9" s="70">
        <v>0</v>
      </c>
      <c r="F9" s="70">
        <v>0</v>
      </c>
      <c r="G9" s="70">
        <v>0</v>
      </c>
      <c r="H9" s="70">
        <v>23</v>
      </c>
      <c r="I9" s="70">
        <v>23</v>
      </c>
      <c r="J9" s="70">
        <v>23</v>
      </c>
      <c r="K9" s="70">
        <v>23</v>
      </c>
      <c r="L9" s="70">
        <v>23</v>
      </c>
      <c r="M9" s="70">
        <v>23</v>
      </c>
      <c r="N9" s="70">
        <v>23</v>
      </c>
      <c r="O9" s="70">
        <v>23</v>
      </c>
      <c r="P9" s="70">
        <v>23</v>
      </c>
      <c r="Q9" s="70">
        <v>23</v>
      </c>
      <c r="R9" s="70">
        <v>0</v>
      </c>
      <c r="S9" s="70">
        <v>0</v>
      </c>
      <c r="T9" s="70">
        <v>0</v>
      </c>
      <c r="U9" s="70">
        <v>0</v>
      </c>
      <c r="V9" s="66">
        <f t="shared" si="0"/>
        <v>230</v>
      </c>
      <c r="W9" s="117">
        <f t="shared" si="1"/>
        <v>0</v>
      </c>
    </row>
    <row r="10" spans="1:23" x14ac:dyDescent="0.25">
      <c r="A10" s="99"/>
      <c r="B10" s="126"/>
      <c r="C10" s="69" t="s">
        <v>36</v>
      </c>
      <c r="D10" s="116">
        <v>0</v>
      </c>
      <c r="E10" s="70">
        <v>0</v>
      </c>
      <c r="F10" s="70">
        <v>0</v>
      </c>
      <c r="G10" s="70">
        <v>0</v>
      </c>
      <c r="H10" s="70">
        <v>23</v>
      </c>
      <c r="I10" s="70">
        <v>23</v>
      </c>
      <c r="J10" s="70">
        <v>23</v>
      </c>
      <c r="K10" s="70">
        <v>23</v>
      </c>
      <c r="L10" s="70">
        <v>23</v>
      </c>
      <c r="M10" s="70">
        <v>23</v>
      </c>
      <c r="N10" s="70">
        <v>23</v>
      </c>
      <c r="O10" s="70">
        <v>23</v>
      </c>
      <c r="P10" s="70">
        <v>23</v>
      </c>
      <c r="Q10" s="70">
        <v>23</v>
      </c>
      <c r="R10" s="70">
        <v>0</v>
      </c>
      <c r="S10" s="70">
        <v>0</v>
      </c>
      <c r="T10" s="70">
        <v>0</v>
      </c>
      <c r="U10" s="70">
        <v>0</v>
      </c>
      <c r="V10" s="66">
        <f t="shared" si="0"/>
        <v>230</v>
      </c>
      <c r="W10" s="117">
        <f t="shared" si="1"/>
        <v>0</v>
      </c>
    </row>
    <row r="11" spans="1:23" x14ac:dyDescent="0.25">
      <c r="A11" s="99"/>
      <c r="B11" s="127" t="s">
        <v>59</v>
      </c>
      <c r="C11" s="71" t="s">
        <v>34</v>
      </c>
      <c r="D11" s="116">
        <v>0</v>
      </c>
      <c r="E11" s="72">
        <v>0</v>
      </c>
      <c r="F11" s="72">
        <v>0</v>
      </c>
      <c r="G11" s="72">
        <v>0</v>
      </c>
      <c r="H11" s="72">
        <v>23</v>
      </c>
      <c r="I11" s="72">
        <v>23</v>
      </c>
      <c r="J11" s="72">
        <v>23</v>
      </c>
      <c r="K11" s="72">
        <v>23</v>
      </c>
      <c r="L11" s="72">
        <v>23</v>
      </c>
      <c r="M11" s="72">
        <v>23</v>
      </c>
      <c r="N11" s="72">
        <v>23</v>
      </c>
      <c r="O11" s="72">
        <v>23</v>
      </c>
      <c r="P11" s="72">
        <v>23</v>
      </c>
      <c r="Q11" s="72">
        <v>23</v>
      </c>
      <c r="R11" s="72">
        <v>0</v>
      </c>
      <c r="S11" s="72">
        <v>0</v>
      </c>
      <c r="T11" s="72">
        <v>0</v>
      </c>
      <c r="U11" s="72">
        <v>0</v>
      </c>
      <c r="V11" s="66">
        <f t="shared" si="0"/>
        <v>230</v>
      </c>
      <c r="W11" s="117">
        <f t="shared" si="1"/>
        <v>0</v>
      </c>
    </row>
    <row r="12" spans="1:23" x14ac:dyDescent="0.25">
      <c r="A12" s="99"/>
      <c r="B12" s="128"/>
      <c r="C12" s="71" t="s">
        <v>35</v>
      </c>
      <c r="D12" s="116">
        <v>0</v>
      </c>
      <c r="E12" s="72">
        <v>0</v>
      </c>
      <c r="F12" s="72">
        <v>0</v>
      </c>
      <c r="G12" s="72">
        <v>0</v>
      </c>
      <c r="H12" s="72">
        <v>23</v>
      </c>
      <c r="I12" s="72">
        <v>23</v>
      </c>
      <c r="J12" s="72">
        <v>23</v>
      </c>
      <c r="K12" s="72">
        <v>23</v>
      </c>
      <c r="L12" s="72">
        <v>23</v>
      </c>
      <c r="M12" s="72">
        <v>23</v>
      </c>
      <c r="N12" s="72">
        <v>23</v>
      </c>
      <c r="O12" s="72">
        <v>23</v>
      </c>
      <c r="P12" s="72">
        <v>23</v>
      </c>
      <c r="Q12" s="72">
        <v>23</v>
      </c>
      <c r="R12" s="72">
        <v>0</v>
      </c>
      <c r="S12" s="72">
        <v>0</v>
      </c>
      <c r="T12" s="72">
        <v>0</v>
      </c>
      <c r="U12" s="72">
        <v>0</v>
      </c>
      <c r="V12" s="66">
        <f t="shared" si="0"/>
        <v>230</v>
      </c>
      <c r="W12" s="117">
        <f t="shared" si="1"/>
        <v>0</v>
      </c>
    </row>
    <row r="13" spans="1:23" x14ac:dyDescent="0.25">
      <c r="A13" s="99"/>
      <c r="B13" s="129"/>
      <c r="C13" s="71" t="s">
        <v>36</v>
      </c>
      <c r="D13" s="116">
        <v>0</v>
      </c>
      <c r="E13" s="72">
        <v>0</v>
      </c>
      <c r="F13" s="72">
        <v>0</v>
      </c>
      <c r="G13" s="72">
        <v>0</v>
      </c>
      <c r="H13" s="72">
        <v>23</v>
      </c>
      <c r="I13" s="72">
        <v>23</v>
      </c>
      <c r="J13" s="72">
        <v>23</v>
      </c>
      <c r="K13" s="72">
        <v>23</v>
      </c>
      <c r="L13" s="72">
        <v>23</v>
      </c>
      <c r="M13" s="72">
        <v>23</v>
      </c>
      <c r="N13" s="72">
        <v>23</v>
      </c>
      <c r="O13" s="72">
        <v>23</v>
      </c>
      <c r="P13" s="72">
        <v>23</v>
      </c>
      <c r="Q13" s="72">
        <v>23</v>
      </c>
      <c r="R13" s="72">
        <v>0</v>
      </c>
      <c r="S13" s="72">
        <v>0</v>
      </c>
      <c r="T13" s="72">
        <v>0</v>
      </c>
      <c r="U13" s="72">
        <v>0</v>
      </c>
      <c r="V13" s="66">
        <f t="shared" si="0"/>
        <v>230</v>
      </c>
      <c r="W13" s="117">
        <f t="shared" si="1"/>
        <v>0</v>
      </c>
    </row>
    <row r="14" spans="1:23" x14ac:dyDescent="0.25">
      <c r="A14" s="99"/>
      <c r="B14" s="130" t="s">
        <v>60</v>
      </c>
      <c r="C14" s="73" t="s">
        <v>34</v>
      </c>
      <c r="D14" s="116">
        <v>0</v>
      </c>
      <c r="E14" s="74">
        <v>0</v>
      </c>
      <c r="F14" s="74">
        <v>0</v>
      </c>
      <c r="G14" s="74">
        <v>0</v>
      </c>
      <c r="H14" s="74">
        <v>23</v>
      </c>
      <c r="I14" s="74">
        <v>23</v>
      </c>
      <c r="J14" s="74">
        <v>23</v>
      </c>
      <c r="K14" s="74">
        <v>23</v>
      </c>
      <c r="L14" s="74">
        <v>23</v>
      </c>
      <c r="M14" s="74">
        <v>23</v>
      </c>
      <c r="N14" s="74">
        <v>23</v>
      </c>
      <c r="O14" s="74">
        <v>23</v>
      </c>
      <c r="P14" s="74">
        <v>0</v>
      </c>
      <c r="Q14" s="74">
        <v>0</v>
      </c>
      <c r="R14" s="74">
        <v>0</v>
      </c>
      <c r="S14" s="74">
        <v>0</v>
      </c>
      <c r="T14" s="74">
        <v>0</v>
      </c>
      <c r="U14" s="74">
        <v>0</v>
      </c>
      <c r="V14" s="66">
        <f t="shared" si="0"/>
        <v>184</v>
      </c>
      <c r="W14" s="117">
        <f t="shared" si="1"/>
        <v>0</v>
      </c>
    </row>
    <row r="15" spans="1:23" x14ac:dyDescent="0.25">
      <c r="A15" s="99"/>
      <c r="B15" s="131"/>
      <c r="C15" s="73" t="s">
        <v>35</v>
      </c>
      <c r="D15" s="116">
        <v>0</v>
      </c>
      <c r="E15" s="74">
        <v>0</v>
      </c>
      <c r="F15" s="74">
        <v>0</v>
      </c>
      <c r="G15" s="74">
        <v>0</v>
      </c>
      <c r="H15" s="74">
        <v>23</v>
      </c>
      <c r="I15" s="74">
        <v>23</v>
      </c>
      <c r="J15" s="74">
        <v>23</v>
      </c>
      <c r="K15" s="74">
        <v>23</v>
      </c>
      <c r="L15" s="74">
        <v>23</v>
      </c>
      <c r="M15" s="74">
        <v>23</v>
      </c>
      <c r="N15" s="74">
        <v>23</v>
      </c>
      <c r="O15" s="74">
        <v>23</v>
      </c>
      <c r="P15" s="74">
        <v>0</v>
      </c>
      <c r="Q15" s="74">
        <v>0</v>
      </c>
      <c r="R15" s="74">
        <v>0</v>
      </c>
      <c r="S15" s="74">
        <v>0</v>
      </c>
      <c r="T15" s="74">
        <v>0</v>
      </c>
      <c r="U15" s="74">
        <v>0</v>
      </c>
      <c r="V15" s="66">
        <f t="shared" si="0"/>
        <v>184</v>
      </c>
      <c r="W15" s="117">
        <f t="shared" si="1"/>
        <v>0</v>
      </c>
    </row>
    <row r="16" spans="1:23" x14ac:dyDescent="0.25">
      <c r="A16" s="99"/>
      <c r="B16" s="132"/>
      <c r="C16" s="73" t="s">
        <v>36</v>
      </c>
      <c r="D16" s="116">
        <v>0</v>
      </c>
      <c r="E16" s="74">
        <v>0</v>
      </c>
      <c r="F16" s="74">
        <v>0</v>
      </c>
      <c r="G16" s="74">
        <v>0</v>
      </c>
      <c r="H16" s="74">
        <v>23</v>
      </c>
      <c r="I16" s="74">
        <v>23</v>
      </c>
      <c r="J16" s="74">
        <v>23</v>
      </c>
      <c r="K16" s="74">
        <v>23</v>
      </c>
      <c r="L16" s="74">
        <v>23</v>
      </c>
      <c r="M16" s="74">
        <v>23</v>
      </c>
      <c r="N16" s="74">
        <v>23</v>
      </c>
      <c r="O16" s="74">
        <v>23</v>
      </c>
      <c r="P16" s="74">
        <v>0</v>
      </c>
      <c r="Q16" s="74">
        <v>0</v>
      </c>
      <c r="R16" s="74">
        <v>0</v>
      </c>
      <c r="S16" s="74">
        <v>0</v>
      </c>
      <c r="T16" s="74">
        <v>0</v>
      </c>
      <c r="U16" s="74">
        <v>0</v>
      </c>
      <c r="V16" s="66">
        <f t="shared" si="0"/>
        <v>184</v>
      </c>
      <c r="W16" s="117">
        <f t="shared" si="1"/>
        <v>0</v>
      </c>
    </row>
    <row r="17" spans="1:23" x14ac:dyDescent="0.25">
      <c r="A17" s="99"/>
      <c r="B17" s="133" t="s">
        <v>61</v>
      </c>
      <c r="C17" s="75" t="s">
        <v>34</v>
      </c>
      <c r="D17" s="116">
        <v>0</v>
      </c>
      <c r="E17" s="76">
        <v>0</v>
      </c>
      <c r="F17" s="76">
        <v>0</v>
      </c>
      <c r="G17" s="76">
        <v>0</v>
      </c>
      <c r="H17" s="76">
        <v>23</v>
      </c>
      <c r="I17" s="76">
        <v>23</v>
      </c>
      <c r="J17" s="76">
        <v>23</v>
      </c>
      <c r="K17" s="76">
        <v>23</v>
      </c>
      <c r="L17" s="76">
        <v>23</v>
      </c>
      <c r="M17" s="76">
        <v>23</v>
      </c>
      <c r="N17" s="76">
        <v>23</v>
      </c>
      <c r="O17" s="76">
        <v>23</v>
      </c>
      <c r="P17" s="76">
        <v>0</v>
      </c>
      <c r="Q17" s="76">
        <v>0</v>
      </c>
      <c r="R17" s="76">
        <v>0</v>
      </c>
      <c r="S17" s="76">
        <v>0</v>
      </c>
      <c r="T17" s="76">
        <v>0</v>
      </c>
      <c r="U17" s="76">
        <v>0</v>
      </c>
      <c r="V17" s="66">
        <f t="shared" si="0"/>
        <v>184</v>
      </c>
      <c r="W17" s="117">
        <f t="shared" si="1"/>
        <v>0</v>
      </c>
    </row>
    <row r="18" spans="1:23" x14ac:dyDescent="0.25">
      <c r="A18" s="99"/>
      <c r="B18" s="134"/>
      <c r="C18" s="75" t="s">
        <v>35</v>
      </c>
      <c r="D18" s="116">
        <v>0</v>
      </c>
      <c r="E18" s="76">
        <v>0</v>
      </c>
      <c r="F18" s="76">
        <v>0</v>
      </c>
      <c r="G18" s="76">
        <v>0</v>
      </c>
      <c r="H18" s="76">
        <v>23</v>
      </c>
      <c r="I18" s="76">
        <v>23</v>
      </c>
      <c r="J18" s="76">
        <v>23</v>
      </c>
      <c r="K18" s="76">
        <v>23</v>
      </c>
      <c r="L18" s="76">
        <v>23</v>
      </c>
      <c r="M18" s="76">
        <v>23</v>
      </c>
      <c r="N18" s="76">
        <v>23</v>
      </c>
      <c r="O18" s="76">
        <v>23</v>
      </c>
      <c r="P18" s="76">
        <v>0</v>
      </c>
      <c r="Q18" s="76">
        <v>0</v>
      </c>
      <c r="R18" s="76">
        <v>0</v>
      </c>
      <c r="S18" s="76">
        <v>0</v>
      </c>
      <c r="T18" s="76">
        <v>0</v>
      </c>
      <c r="U18" s="76">
        <v>0</v>
      </c>
      <c r="V18" s="66">
        <f t="shared" si="0"/>
        <v>184</v>
      </c>
      <c r="W18" s="117">
        <f t="shared" si="1"/>
        <v>0</v>
      </c>
    </row>
    <row r="19" spans="1:23" x14ac:dyDescent="0.25">
      <c r="A19" s="99"/>
      <c r="B19" s="135"/>
      <c r="C19" s="75" t="s">
        <v>36</v>
      </c>
      <c r="D19" s="116">
        <v>0</v>
      </c>
      <c r="E19" s="76">
        <v>0</v>
      </c>
      <c r="F19" s="76">
        <v>0</v>
      </c>
      <c r="G19" s="76">
        <v>0</v>
      </c>
      <c r="H19" s="76">
        <v>23</v>
      </c>
      <c r="I19" s="76">
        <v>23</v>
      </c>
      <c r="J19" s="76">
        <v>23</v>
      </c>
      <c r="K19" s="76">
        <v>23</v>
      </c>
      <c r="L19" s="76">
        <v>23</v>
      </c>
      <c r="M19" s="76">
        <v>23</v>
      </c>
      <c r="N19" s="76">
        <v>23</v>
      </c>
      <c r="O19" s="76">
        <v>23</v>
      </c>
      <c r="P19" s="76">
        <v>0</v>
      </c>
      <c r="Q19" s="76">
        <v>0</v>
      </c>
      <c r="R19" s="76">
        <v>0</v>
      </c>
      <c r="S19" s="76">
        <v>0</v>
      </c>
      <c r="T19" s="76">
        <v>0</v>
      </c>
      <c r="U19" s="76">
        <v>0</v>
      </c>
      <c r="V19" s="66">
        <f t="shared" si="0"/>
        <v>184</v>
      </c>
      <c r="W19" s="117">
        <f t="shared" si="1"/>
        <v>0</v>
      </c>
    </row>
    <row r="20" spans="1:23" x14ac:dyDescent="0.25">
      <c r="A20" s="99"/>
      <c r="B20" s="136" t="s">
        <v>62</v>
      </c>
      <c r="C20" s="77" t="s">
        <v>34</v>
      </c>
      <c r="D20" s="116">
        <v>0</v>
      </c>
      <c r="E20" s="78">
        <v>0</v>
      </c>
      <c r="F20" s="78">
        <v>0</v>
      </c>
      <c r="G20" s="78">
        <v>0</v>
      </c>
      <c r="H20" s="78">
        <v>23</v>
      </c>
      <c r="I20" s="78">
        <v>23</v>
      </c>
      <c r="J20" s="78">
        <v>23</v>
      </c>
      <c r="K20" s="78">
        <v>23</v>
      </c>
      <c r="L20" s="78">
        <v>23</v>
      </c>
      <c r="M20" s="78">
        <v>23</v>
      </c>
      <c r="N20" s="78">
        <v>23</v>
      </c>
      <c r="O20" s="78">
        <v>23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  <c r="U20" s="78">
        <v>0</v>
      </c>
      <c r="V20" s="66">
        <f t="shared" si="0"/>
        <v>184</v>
      </c>
      <c r="W20" s="117">
        <f t="shared" si="1"/>
        <v>0</v>
      </c>
    </row>
    <row r="21" spans="1:23" x14ac:dyDescent="0.25">
      <c r="A21" s="99"/>
      <c r="B21" s="137"/>
      <c r="C21" s="77" t="s">
        <v>35</v>
      </c>
      <c r="D21" s="116">
        <v>0</v>
      </c>
      <c r="E21" s="78">
        <v>0</v>
      </c>
      <c r="F21" s="78">
        <v>0</v>
      </c>
      <c r="G21" s="78">
        <v>0</v>
      </c>
      <c r="H21" s="78">
        <v>23</v>
      </c>
      <c r="I21" s="78">
        <v>23</v>
      </c>
      <c r="J21" s="78">
        <v>23</v>
      </c>
      <c r="K21" s="78">
        <v>23</v>
      </c>
      <c r="L21" s="78">
        <v>23</v>
      </c>
      <c r="M21" s="78">
        <v>23</v>
      </c>
      <c r="N21" s="78">
        <v>23</v>
      </c>
      <c r="O21" s="78">
        <v>23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  <c r="U21" s="78">
        <v>0</v>
      </c>
      <c r="V21" s="66">
        <f t="shared" si="0"/>
        <v>184</v>
      </c>
      <c r="W21" s="117">
        <f t="shared" si="1"/>
        <v>0</v>
      </c>
    </row>
    <row r="22" spans="1:23" x14ac:dyDescent="0.25">
      <c r="A22" s="99"/>
      <c r="B22" s="138"/>
      <c r="C22" s="77" t="s">
        <v>36</v>
      </c>
      <c r="D22" s="116">
        <v>0</v>
      </c>
      <c r="E22" s="78">
        <v>0</v>
      </c>
      <c r="F22" s="78">
        <v>0</v>
      </c>
      <c r="G22" s="78">
        <v>0</v>
      </c>
      <c r="H22" s="78">
        <v>23</v>
      </c>
      <c r="I22" s="78">
        <v>23</v>
      </c>
      <c r="J22" s="78">
        <v>23</v>
      </c>
      <c r="K22" s="78">
        <v>23</v>
      </c>
      <c r="L22" s="78">
        <v>23</v>
      </c>
      <c r="M22" s="78">
        <v>23</v>
      </c>
      <c r="N22" s="78">
        <v>23</v>
      </c>
      <c r="O22" s="78">
        <v>23</v>
      </c>
      <c r="P22" s="78">
        <v>0</v>
      </c>
      <c r="Q22" s="78">
        <v>0</v>
      </c>
      <c r="R22" s="78">
        <v>0</v>
      </c>
      <c r="S22" s="78">
        <v>0</v>
      </c>
      <c r="T22" s="78">
        <v>0</v>
      </c>
      <c r="U22" s="78">
        <v>0</v>
      </c>
      <c r="V22" s="66">
        <f t="shared" si="0"/>
        <v>184</v>
      </c>
      <c r="W22" s="117">
        <f t="shared" si="1"/>
        <v>0</v>
      </c>
    </row>
    <row r="23" spans="1:23" x14ac:dyDescent="0.25">
      <c r="A23" s="99"/>
      <c r="B23" s="139" t="s">
        <v>63</v>
      </c>
      <c r="C23" s="79" t="s">
        <v>34</v>
      </c>
      <c r="D23" s="116">
        <v>0</v>
      </c>
      <c r="E23" s="80">
        <v>0</v>
      </c>
      <c r="F23" s="80">
        <v>0</v>
      </c>
      <c r="G23" s="80">
        <v>0</v>
      </c>
      <c r="H23" s="80">
        <v>23</v>
      </c>
      <c r="I23" s="80">
        <v>23</v>
      </c>
      <c r="J23" s="80">
        <v>23</v>
      </c>
      <c r="K23" s="80">
        <v>23</v>
      </c>
      <c r="L23" s="80">
        <v>23</v>
      </c>
      <c r="M23" s="80">
        <v>23</v>
      </c>
      <c r="N23" s="80">
        <v>23</v>
      </c>
      <c r="O23" s="80">
        <v>23</v>
      </c>
      <c r="P23" s="80">
        <v>0</v>
      </c>
      <c r="Q23" s="80">
        <v>0</v>
      </c>
      <c r="R23" s="80">
        <v>0</v>
      </c>
      <c r="S23" s="80">
        <v>0</v>
      </c>
      <c r="T23" s="80">
        <v>0</v>
      </c>
      <c r="U23" s="80">
        <v>0</v>
      </c>
      <c r="V23" s="66">
        <f t="shared" si="0"/>
        <v>184</v>
      </c>
      <c r="W23" s="117">
        <f t="shared" si="1"/>
        <v>0</v>
      </c>
    </row>
    <row r="24" spans="1:23" x14ac:dyDescent="0.25">
      <c r="A24" s="99"/>
      <c r="B24" s="140"/>
      <c r="C24" s="79" t="s">
        <v>35</v>
      </c>
      <c r="D24" s="116">
        <v>0</v>
      </c>
      <c r="E24" s="80">
        <v>0</v>
      </c>
      <c r="F24" s="80">
        <v>0</v>
      </c>
      <c r="G24" s="80">
        <v>0</v>
      </c>
      <c r="H24" s="80">
        <v>23</v>
      </c>
      <c r="I24" s="80">
        <v>23</v>
      </c>
      <c r="J24" s="80">
        <v>23</v>
      </c>
      <c r="K24" s="80">
        <v>23</v>
      </c>
      <c r="L24" s="80">
        <v>23</v>
      </c>
      <c r="M24" s="80">
        <v>23</v>
      </c>
      <c r="N24" s="80">
        <v>23</v>
      </c>
      <c r="O24" s="80">
        <v>23</v>
      </c>
      <c r="P24" s="80">
        <v>0</v>
      </c>
      <c r="Q24" s="80">
        <v>0</v>
      </c>
      <c r="R24" s="80">
        <v>0</v>
      </c>
      <c r="S24" s="80">
        <v>0</v>
      </c>
      <c r="T24" s="80">
        <v>0</v>
      </c>
      <c r="U24" s="80">
        <v>0</v>
      </c>
      <c r="V24" s="66">
        <f t="shared" si="0"/>
        <v>184</v>
      </c>
      <c r="W24" s="117">
        <f t="shared" si="1"/>
        <v>0</v>
      </c>
    </row>
    <row r="25" spans="1:23" x14ac:dyDescent="0.25">
      <c r="A25" s="99"/>
      <c r="B25" s="141"/>
      <c r="C25" s="79" t="s">
        <v>36</v>
      </c>
      <c r="D25" s="116">
        <v>0</v>
      </c>
      <c r="E25" s="80">
        <v>0</v>
      </c>
      <c r="F25" s="80">
        <v>0</v>
      </c>
      <c r="G25" s="80">
        <v>0</v>
      </c>
      <c r="H25" s="80">
        <v>23</v>
      </c>
      <c r="I25" s="80">
        <v>23</v>
      </c>
      <c r="J25" s="80">
        <v>23</v>
      </c>
      <c r="K25" s="80">
        <v>23</v>
      </c>
      <c r="L25" s="80">
        <v>23</v>
      </c>
      <c r="M25" s="80">
        <v>23</v>
      </c>
      <c r="N25" s="80">
        <v>23</v>
      </c>
      <c r="O25" s="80">
        <v>23</v>
      </c>
      <c r="P25" s="80">
        <v>0</v>
      </c>
      <c r="Q25" s="80">
        <v>0</v>
      </c>
      <c r="R25" s="80">
        <v>0</v>
      </c>
      <c r="S25" s="80">
        <v>0</v>
      </c>
      <c r="T25" s="80">
        <v>0</v>
      </c>
      <c r="U25" s="80">
        <v>0</v>
      </c>
      <c r="V25" s="66">
        <f t="shared" si="0"/>
        <v>184</v>
      </c>
      <c r="W25" s="117">
        <f t="shared" si="1"/>
        <v>0</v>
      </c>
    </row>
    <row r="26" spans="1:23" x14ac:dyDescent="0.25">
      <c r="A26" s="99"/>
      <c r="B26" s="142" t="s">
        <v>64</v>
      </c>
      <c r="C26" s="81" t="s">
        <v>34</v>
      </c>
      <c r="D26" s="116">
        <v>0</v>
      </c>
      <c r="E26" s="82">
        <v>0</v>
      </c>
      <c r="F26" s="82">
        <v>0</v>
      </c>
      <c r="G26" s="82">
        <v>0</v>
      </c>
      <c r="H26" s="82">
        <v>23</v>
      </c>
      <c r="I26" s="82">
        <v>23</v>
      </c>
      <c r="J26" s="82">
        <v>23</v>
      </c>
      <c r="K26" s="82">
        <v>23</v>
      </c>
      <c r="L26" s="82">
        <v>23</v>
      </c>
      <c r="M26" s="82">
        <v>23</v>
      </c>
      <c r="N26" s="82">
        <v>23</v>
      </c>
      <c r="O26" s="82">
        <v>23</v>
      </c>
      <c r="P26" s="82">
        <v>0</v>
      </c>
      <c r="Q26" s="82">
        <v>0</v>
      </c>
      <c r="R26" s="82">
        <v>0</v>
      </c>
      <c r="S26" s="82">
        <v>0</v>
      </c>
      <c r="T26" s="82">
        <v>0</v>
      </c>
      <c r="U26" s="82">
        <v>0</v>
      </c>
      <c r="V26" s="66">
        <f t="shared" si="0"/>
        <v>184</v>
      </c>
      <c r="W26" s="117">
        <f t="shared" si="1"/>
        <v>0</v>
      </c>
    </row>
    <row r="27" spans="1:23" x14ac:dyDescent="0.25">
      <c r="A27" s="99"/>
      <c r="B27" s="143"/>
      <c r="C27" s="81" t="s">
        <v>35</v>
      </c>
      <c r="D27" s="116">
        <v>0</v>
      </c>
      <c r="E27" s="82">
        <v>0</v>
      </c>
      <c r="F27" s="82">
        <v>0</v>
      </c>
      <c r="G27" s="82">
        <v>0</v>
      </c>
      <c r="H27" s="82">
        <v>23</v>
      </c>
      <c r="I27" s="82">
        <v>23</v>
      </c>
      <c r="J27" s="82">
        <v>23</v>
      </c>
      <c r="K27" s="82">
        <v>23</v>
      </c>
      <c r="L27" s="82">
        <v>23</v>
      </c>
      <c r="M27" s="82">
        <v>23</v>
      </c>
      <c r="N27" s="82">
        <v>23</v>
      </c>
      <c r="O27" s="82">
        <v>23</v>
      </c>
      <c r="P27" s="82">
        <v>0</v>
      </c>
      <c r="Q27" s="82">
        <v>0</v>
      </c>
      <c r="R27" s="82">
        <v>0</v>
      </c>
      <c r="S27" s="82">
        <v>0</v>
      </c>
      <c r="T27" s="82">
        <v>0</v>
      </c>
      <c r="U27" s="82">
        <v>0</v>
      </c>
      <c r="V27" s="66">
        <f t="shared" si="0"/>
        <v>184</v>
      </c>
      <c r="W27" s="117">
        <f t="shared" si="1"/>
        <v>0</v>
      </c>
    </row>
    <row r="28" spans="1:23" x14ac:dyDescent="0.25">
      <c r="A28" s="99"/>
      <c r="B28" s="144"/>
      <c r="C28" s="81" t="s">
        <v>36</v>
      </c>
      <c r="D28" s="116">
        <v>0</v>
      </c>
      <c r="E28" s="82">
        <v>0</v>
      </c>
      <c r="F28" s="82">
        <v>0</v>
      </c>
      <c r="G28" s="82">
        <v>0</v>
      </c>
      <c r="H28" s="82">
        <v>23</v>
      </c>
      <c r="I28" s="82">
        <v>23</v>
      </c>
      <c r="J28" s="82">
        <v>23</v>
      </c>
      <c r="K28" s="82">
        <v>23</v>
      </c>
      <c r="L28" s="82">
        <v>23</v>
      </c>
      <c r="M28" s="82">
        <v>23</v>
      </c>
      <c r="N28" s="82">
        <v>23</v>
      </c>
      <c r="O28" s="82">
        <v>23</v>
      </c>
      <c r="P28" s="82">
        <v>0</v>
      </c>
      <c r="Q28" s="82">
        <v>0</v>
      </c>
      <c r="R28" s="82">
        <v>0</v>
      </c>
      <c r="S28" s="82">
        <v>0</v>
      </c>
      <c r="T28" s="82">
        <v>0</v>
      </c>
      <c r="U28" s="82">
        <v>0</v>
      </c>
      <c r="V28" s="66">
        <f t="shared" si="0"/>
        <v>184</v>
      </c>
      <c r="W28" s="117">
        <f t="shared" si="1"/>
        <v>0</v>
      </c>
    </row>
    <row r="29" spans="1:23" x14ac:dyDescent="0.25">
      <c r="A29" s="99"/>
      <c r="B29" s="145" t="s">
        <v>65</v>
      </c>
      <c r="C29" s="83" t="s">
        <v>34</v>
      </c>
      <c r="D29" s="116">
        <v>0</v>
      </c>
      <c r="E29" s="84">
        <v>0</v>
      </c>
      <c r="F29" s="84">
        <v>0</v>
      </c>
      <c r="G29" s="84">
        <v>0</v>
      </c>
      <c r="H29" s="84">
        <v>23</v>
      </c>
      <c r="I29" s="84">
        <v>23</v>
      </c>
      <c r="J29" s="84">
        <v>23</v>
      </c>
      <c r="K29" s="84">
        <v>23</v>
      </c>
      <c r="L29" s="84">
        <v>23</v>
      </c>
      <c r="M29" s="84">
        <v>23</v>
      </c>
      <c r="N29" s="84">
        <v>23</v>
      </c>
      <c r="O29" s="84">
        <v>23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66">
        <f t="shared" ref="V29:V31" si="2">SUM(E29:U29)</f>
        <v>184</v>
      </c>
      <c r="W29" s="117">
        <f t="shared" ref="W29:W31" si="3">D29*V29</f>
        <v>0</v>
      </c>
    </row>
    <row r="30" spans="1:23" x14ac:dyDescent="0.25">
      <c r="A30" s="99"/>
      <c r="B30" s="146"/>
      <c r="C30" s="83" t="s">
        <v>35</v>
      </c>
      <c r="D30" s="116">
        <v>0</v>
      </c>
      <c r="E30" s="84">
        <v>0</v>
      </c>
      <c r="F30" s="84">
        <v>0</v>
      </c>
      <c r="G30" s="84">
        <v>0</v>
      </c>
      <c r="H30" s="84">
        <v>23</v>
      </c>
      <c r="I30" s="84">
        <v>23</v>
      </c>
      <c r="J30" s="84">
        <v>23</v>
      </c>
      <c r="K30" s="84">
        <v>23</v>
      </c>
      <c r="L30" s="84">
        <v>23</v>
      </c>
      <c r="M30" s="84">
        <v>23</v>
      </c>
      <c r="N30" s="84">
        <v>23</v>
      </c>
      <c r="O30" s="84">
        <v>23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66">
        <f t="shared" si="2"/>
        <v>184</v>
      </c>
      <c r="W30" s="117">
        <f t="shared" si="3"/>
        <v>0</v>
      </c>
    </row>
    <row r="31" spans="1:23" x14ac:dyDescent="0.25">
      <c r="A31" s="99"/>
      <c r="B31" s="147"/>
      <c r="C31" s="83" t="s">
        <v>36</v>
      </c>
      <c r="D31" s="116">
        <v>0</v>
      </c>
      <c r="E31" s="84">
        <v>0</v>
      </c>
      <c r="F31" s="84">
        <v>0</v>
      </c>
      <c r="G31" s="84">
        <v>0</v>
      </c>
      <c r="H31" s="84">
        <v>23</v>
      </c>
      <c r="I31" s="84">
        <v>23</v>
      </c>
      <c r="J31" s="84">
        <v>23</v>
      </c>
      <c r="K31" s="84">
        <v>23</v>
      </c>
      <c r="L31" s="84">
        <v>23</v>
      </c>
      <c r="M31" s="84">
        <v>23</v>
      </c>
      <c r="N31" s="84">
        <v>23</v>
      </c>
      <c r="O31" s="84">
        <v>23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66">
        <f t="shared" si="2"/>
        <v>184</v>
      </c>
      <c r="W31" s="117">
        <f t="shared" si="3"/>
        <v>0</v>
      </c>
    </row>
    <row r="32" spans="1:23" x14ac:dyDescent="0.25">
      <c r="A32" s="99" t="s">
        <v>48</v>
      </c>
      <c r="B32" s="118" t="s">
        <v>66</v>
      </c>
      <c r="C32" s="65" t="s">
        <v>34</v>
      </c>
      <c r="D32" s="116">
        <v>0</v>
      </c>
      <c r="E32" s="66">
        <v>0</v>
      </c>
      <c r="F32" s="66">
        <v>0</v>
      </c>
      <c r="G32" s="66">
        <v>0</v>
      </c>
      <c r="H32" s="66">
        <v>1</v>
      </c>
      <c r="I32" s="66">
        <v>1</v>
      </c>
      <c r="J32" s="66">
        <v>1</v>
      </c>
      <c r="K32" s="66">
        <v>1</v>
      </c>
      <c r="L32" s="66">
        <v>1</v>
      </c>
      <c r="M32" s="66">
        <v>1</v>
      </c>
      <c r="N32" s="66">
        <v>1</v>
      </c>
      <c r="O32" s="66">
        <v>1</v>
      </c>
      <c r="P32" s="66">
        <v>1</v>
      </c>
      <c r="Q32" s="66">
        <v>1</v>
      </c>
      <c r="R32" s="66">
        <v>0</v>
      </c>
      <c r="S32" s="66">
        <v>0</v>
      </c>
      <c r="T32" s="66">
        <v>0</v>
      </c>
      <c r="U32" s="66">
        <v>0</v>
      </c>
      <c r="V32" s="66">
        <f>SUM(E32:U32)</f>
        <v>10</v>
      </c>
      <c r="W32" s="117">
        <f>D32*V32</f>
        <v>0</v>
      </c>
    </row>
    <row r="33" spans="1:23" x14ac:dyDescent="0.25">
      <c r="A33" s="99"/>
      <c r="B33" s="119"/>
      <c r="C33" s="65" t="s">
        <v>35</v>
      </c>
      <c r="D33" s="116">
        <v>0</v>
      </c>
      <c r="E33" s="66">
        <v>0</v>
      </c>
      <c r="F33" s="66">
        <v>0</v>
      </c>
      <c r="G33" s="66">
        <v>0</v>
      </c>
      <c r="H33" s="66">
        <v>1</v>
      </c>
      <c r="I33" s="66">
        <v>1</v>
      </c>
      <c r="J33" s="66">
        <v>1</v>
      </c>
      <c r="K33" s="66">
        <v>1</v>
      </c>
      <c r="L33" s="66">
        <v>1</v>
      </c>
      <c r="M33" s="66">
        <v>1</v>
      </c>
      <c r="N33" s="66">
        <v>1</v>
      </c>
      <c r="O33" s="66">
        <v>1</v>
      </c>
      <c r="P33" s="66">
        <v>1</v>
      </c>
      <c r="Q33" s="66">
        <v>1</v>
      </c>
      <c r="R33" s="66">
        <v>0</v>
      </c>
      <c r="S33" s="66">
        <v>0</v>
      </c>
      <c r="T33" s="66">
        <v>0</v>
      </c>
      <c r="U33" s="66">
        <v>0</v>
      </c>
      <c r="V33" s="66">
        <f t="shared" ref="V33:V61" si="4">SUM(E33:U33)</f>
        <v>10</v>
      </c>
      <c r="W33" s="117">
        <f t="shared" ref="W33:W61" si="5">D33*V33</f>
        <v>0</v>
      </c>
    </row>
    <row r="34" spans="1:23" x14ac:dyDescent="0.25">
      <c r="A34" s="99"/>
      <c r="B34" s="120"/>
      <c r="C34" s="65" t="s">
        <v>36</v>
      </c>
      <c r="D34" s="116">
        <v>0</v>
      </c>
      <c r="E34" s="66">
        <v>0</v>
      </c>
      <c r="F34" s="66">
        <v>0</v>
      </c>
      <c r="G34" s="66">
        <v>0</v>
      </c>
      <c r="H34" s="66">
        <v>1</v>
      </c>
      <c r="I34" s="66">
        <v>1</v>
      </c>
      <c r="J34" s="66">
        <v>1</v>
      </c>
      <c r="K34" s="66">
        <v>1</v>
      </c>
      <c r="L34" s="66">
        <v>1</v>
      </c>
      <c r="M34" s="66">
        <v>1</v>
      </c>
      <c r="N34" s="66">
        <v>1</v>
      </c>
      <c r="O34" s="66">
        <v>1</v>
      </c>
      <c r="P34" s="66">
        <v>1</v>
      </c>
      <c r="Q34" s="66">
        <v>1</v>
      </c>
      <c r="R34" s="66">
        <v>0</v>
      </c>
      <c r="S34" s="66">
        <v>0</v>
      </c>
      <c r="T34" s="66">
        <v>0</v>
      </c>
      <c r="U34" s="66">
        <v>0</v>
      </c>
      <c r="V34" s="66">
        <f t="shared" si="4"/>
        <v>10</v>
      </c>
      <c r="W34" s="117">
        <f t="shared" si="5"/>
        <v>0</v>
      </c>
    </row>
    <row r="35" spans="1:23" x14ac:dyDescent="0.25">
      <c r="A35" s="99"/>
      <c r="B35" s="121" t="s">
        <v>67</v>
      </c>
      <c r="C35" s="67" t="s">
        <v>34</v>
      </c>
      <c r="D35" s="116">
        <v>0</v>
      </c>
      <c r="E35" s="68">
        <v>0</v>
      </c>
      <c r="F35" s="68">
        <v>0</v>
      </c>
      <c r="G35" s="68">
        <v>0</v>
      </c>
      <c r="H35" s="68">
        <v>1</v>
      </c>
      <c r="I35" s="68">
        <v>1</v>
      </c>
      <c r="J35" s="68">
        <v>1</v>
      </c>
      <c r="K35" s="68">
        <v>1</v>
      </c>
      <c r="L35" s="68">
        <v>1</v>
      </c>
      <c r="M35" s="68">
        <v>1</v>
      </c>
      <c r="N35" s="68">
        <v>1</v>
      </c>
      <c r="O35" s="68">
        <v>1</v>
      </c>
      <c r="P35" s="68">
        <v>1</v>
      </c>
      <c r="Q35" s="68">
        <v>1</v>
      </c>
      <c r="R35" s="68">
        <v>0</v>
      </c>
      <c r="S35" s="68">
        <v>0</v>
      </c>
      <c r="T35" s="68">
        <v>0</v>
      </c>
      <c r="U35" s="68">
        <v>0</v>
      </c>
      <c r="V35" s="66">
        <f t="shared" si="4"/>
        <v>10</v>
      </c>
      <c r="W35" s="117">
        <f t="shared" si="5"/>
        <v>0</v>
      </c>
    </row>
    <row r="36" spans="1:23" x14ac:dyDescent="0.25">
      <c r="A36" s="99"/>
      <c r="B36" s="122"/>
      <c r="C36" s="67" t="s">
        <v>35</v>
      </c>
      <c r="D36" s="116">
        <v>0</v>
      </c>
      <c r="E36" s="68">
        <v>0</v>
      </c>
      <c r="F36" s="68">
        <v>0</v>
      </c>
      <c r="G36" s="68">
        <v>0</v>
      </c>
      <c r="H36" s="68">
        <v>1</v>
      </c>
      <c r="I36" s="68">
        <v>1</v>
      </c>
      <c r="J36" s="68">
        <v>1</v>
      </c>
      <c r="K36" s="68">
        <v>1</v>
      </c>
      <c r="L36" s="68">
        <v>1</v>
      </c>
      <c r="M36" s="68">
        <v>1</v>
      </c>
      <c r="N36" s="68">
        <v>1</v>
      </c>
      <c r="O36" s="68">
        <v>1</v>
      </c>
      <c r="P36" s="68">
        <v>1</v>
      </c>
      <c r="Q36" s="68">
        <v>1</v>
      </c>
      <c r="R36" s="68">
        <v>0</v>
      </c>
      <c r="S36" s="68">
        <v>0</v>
      </c>
      <c r="T36" s="68">
        <v>0</v>
      </c>
      <c r="U36" s="68">
        <v>0</v>
      </c>
      <c r="V36" s="66">
        <f t="shared" si="4"/>
        <v>10</v>
      </c>
      <c r="W36" s="117">
        <f t="shared" si="5"/>
        <v>0</v>
      </c>
    </row>
    <row r="37" spans="1:23" x14ac:dyDescent="0.25">
      <c r="A37" s="99"/>
      <c r="B37" s="123"/>
      <c r="C37" s="67" t="s">
        <v>36</v>
      </c>
      <c r="D37" s="116">
        <v>0</v>
      </c>
      <c r="E37" s="68">
        <v>0</v>
      </c>
      <c r="F37" s="68">
        <v>0</v>
      </c>
      <c r="G37" s="68">
        <v>0</v>
      </c>
      <c r="H37" s="68">
        <v>1</v>
      </c>
      <c r="I37" s="68">
        <v>1</v>
      </c>
      <c r="J37" s="68">
        <v>1</v>
      </c>
      <c r="K37" s="68">
        <v>1</v>
      </c>
      <c r="L37" s="68">
        <v>1</v>
      </c>
      <c r="M37" s="68">
        <v>1</v>
      </c>
      <c r="N37" s="68">
        <v>1</v>
      </c>
      <c r="O37" s="68">
        <v>1</v>
      </c>
      <c r="P37" s="68">
        <v>1</v>
      </c>
      <c r="Q37" s="68">
        <v>1</v>
      </c>
      <c r="R37" s="68">
        <v>0</v>
      </c>
      <c r="S37" s="68">
        <v>0</v>
      </c>
      <c r="T37" s="68">
        <v>0</v>
      </c>
      <c r="U37" s="68">
        <v>0</v>
      </c>
      <c r="V37" s="66">
        <f t="shared" si="4"/>
        <v>10</v>
      </c>
      <c r="W37" s="117">
        <f t="shared" si="5"/>
        <v>0</v>
      </c>
    </row>
    <row r="38" spans="1:23" x14ac:dyDescent="0.25">
      <c r="A38" s="99"/>
      <c r="B38" s="124" t="s">
        <v>68</v>
      </c>
      <c r="C38" s="69" t="s">
        <v>34</v>
      </c>
      <c r="D38" s="116">
        <v>0</v>
      </c>
      <c r="E38" s="70">
        <v>0</v>
      </c>
      <c r="F38" s="70">
        <v>0</v>
      </c>
      <c r="G38" s="70">
        <v>0</v>
      </c>
      <c r="H38" s="70">
        <v>1</v>
      </c>
      <c r="I38" s="70">
        <v>1</v>
      </c>
      <c r="J38" s="70">
        <v>1</v>
      </c>
      <c r="K38" s="70">
        <v>1</v>
      </c>
      <c r="L38" s="70">
        <v>1</v>
      </c>
      <c r="M38" s="70">
        <v>1</v>
      </c>
      <c r="N38" s="70">
        <v>1</v>
      </c>
      <c r="O38" s="70">
        <v>1</v>
      </c>
      <c r="P38" s="70">
        <v>1</v>
      </c>
      <c r="Q38" s="70">
        <v>1</v>
      </c>
      <c r="R38" s="70">
        <v>0</v>
      </c>
      <c r="S38" s="70">
        <v>0</v>
      </c>
      <c r="T38" s="70">
        <v>0</v>
      </c>
      <c r="U38" s="70">
        <v>0</v>
      </c>
      <c r="V38" s="66">
        <f t="shared" si="4"/>
        <v>10</v>
      </c>
      <c r="W38" s="117">
        <f t="shared" si="5"/>
        <v>0</v>
      </c>
    </row>
    <row r="39" spans="1:23" x14ac:dyDescent="0.25">
      <c r="A39" s="99"/>
      <c r="B39" s="125"/>
      <c r="C39" s="69" t="s">
        <v>35</v>
      </c>
      <c r="D39" s="116">
        <v>0</v>
      </c>
      <c r="E39" s="70">
        <v>0</v>
      </c>
      <c r="F39" s="70">
        <v>0</v>
      </c>
      <c r="G39" s="70">
        <v>0</v>
      </c>
      <c r="H39" s="70">
        <v>1</v>
      </c>
      <c r="I39" s="70">
        <v>1</v>
      </c>
      <c r="J39" s="70">
        <v>1</v>
      </c>
      <c r="K39" s="70">
        <v>1</v>
      </c>
      <c r="L39" s="70">
        <v>1</v>
      </c>
      <c r="M39" s="70">
        <v>1</v>
      </c>
      <c r="N39" s="70">
        <v>1</v>
      </c>
      <c r="O39" s="70">
        <v>1</v>
      </c>
      <c r="P39" s="70">
        <v>1</v>
      </c>
      <c r="Q39" s="70">
        <v>1</v>
      </c>
      <c r="R39" s="70">
        <v>0</v>
      </c>
      <c r="S39" s="70">
        <v>0</v>
      </c>
      <c r="T39" s="70">
        <v>0</v>
      </c>
      <c r="U39" s="70">
        <v>0</v>
      </c>
      <c r="V39" s="66">
        <f t="shared" si="4"/>
        <v>10</v>
      </c>
      <c r="W39" s="117">
        <f t="shared" si="5"/>
        <v>0</v>
      </c>
    </row>
    <row r="40" spans="1:23" x14ac:dyDescent="0.25">
      <c r="A40" s="99"/>
      <c r="B40" s="126"/>
      <c r="C40" s="69" t="s">
        <v>36</v>
      </c>
      <c r="D40" s="116">
        <v>0</v>
      </c>
      <c r="E40" s="70">
        <v>0</v>
      </c>
      <c r="F40" s="70">
        <v>0</v>
      </c>
      <c r="G40" s="70">
        <v>0</v>
      </c>
      <c r="H40" s="70">
        <v>1</v>
      </c>
      <c r="I40" s="70">
        <v>1</v>
      </c>
      <c r="J40" s="70">
        <v>1</v>
      </c>
      <c r="K40" s="70">
        <v>1</v>
      </c>
      <c r="L40" s="70">
        <v>1</v>
      </c>
      <c r="M40" s="70">
        <v>1</v>
      </c>
      <c r="N40" s="70">
        <v>1</v>
      </c>
      <c r="O40" s="70">
        <v>1</v>
      </c>
      <c r="P40" s="70">
        <v>1</v>
      </c>
      <c r="Q40" s="70">
        <v>1</v>
      </c>
      <c r="R40" s="70">
        <v>0</v>
      </c>
      <c r="S40" s="70">
        <v>0</v>
      </c>
      <c r="T40" s="70">
        <v>0</v>
      </c>
      <c r="U40" s="70">
        <v>0</v>
      </c>
      <c r="V40" s="66">
        <f t="shared" si="4"/>
        <v>10</v>
      </c>
      <c r="W40" s="117">
        <f t="shared" si="5"/>
        <v>0</v>
      </c>
    </row>
    <row r="41" spans="1:23" x14ac:dyDescent="0.25">
      <c r="A41" s="99"/>
      <c r="B41" s="127" t="s">
        <v>69</v>
      </c>
      <c r="C41" s="71" t="s">
        <v>34</v>
      </c>
      <c r="D41" s="116">
        <v>0</v>
      </c>
      <c r="E41" s="72">
        <v>0</v>
      </c>
      <c r="F41" s="72">
        <v>0</v>
      </c>
      <c r="G41" s="72">
        <v>0</v>
      </c>
      <c r="H41" s="72">
        <v>1</v>
      </c>
      <c r="I41" s="72">
        <v>1</v>
      </c>
      <c r="J41" s="72">
        <v>1</v>
      </c>
      <c r="K41" s="72">
        <v>1</v>
      </c>
      <c r="L41" s="72">
        <v>1</v>
      </c>
      <c r="M41" s="72">
        <v>1</v>
      </c>
      <c r="N41" s="72">
        <v>1</v>
      </c>
      <c r="O41" s="72">
        <v>1</v>
      </c>
      <c r="P41" s="72">
        <v>1</v>
      </c>
      <c r="Q41" s="72">
        <v>1</v>
      </c>
      <c r="R41" s="72">
        <v>0</v>
      </c>
      <c r="S41" s="72">
        <v>0</v>
      </c>
      <c r="T41" s="72">
        <v>0</v>
      </c>
      <c r="U41" s="72">
        <v>0</v>
      </c>
      <c r="V41" s="66">
        <f t="shared" si="4"/>
        <v>10</v>
      </c>
      <c r="W41" s="117">
        <f t="shared" si="5"/>
        <v>0</v>
      </c>
    </row>
    <row r="42" spans="1:23" x14ac:dyDescent="0.25">
      <c r="A42" s="99"/>
      <c r="B42" s="128"/>
      <c r="C42" s="71" t="s">
        <v>35</v>
      </c>
      <c r="D42" s="116">
        <v>0</v>
      </c>
      <c r="E42" s="72">
        <v>0</v>
      </c>
      <c r="F42" s="72">
        <v>0</v>
      </c>
      <c r="G42" s="72">
        <v>0</v>
      </c>
      <c r="H42" s="72">
        <v>1</v>
      </c>
      <c r="I42" s="72">
        <v>1</v>
      </c>
      <c r="J42" s="72">
        <v>1</v>
      </c>
      <c r="K42" s="72">
        <v>1</v>
      </c>
      <c r="L42" s="72">
        <v>1</v>
      </c>
      <c r="M42" s="72">
        <v>1</v>
      </c>
      <c r="N42" s="72">
        <v>1</v>
      </c>
      <c r="O42" s="72">
        <v>1</v>
      </c>
      <c r="P42" s="72">
        <v>1</v>
      </c>
      <c r="Q42" s="72">
        <v>1</v>
      </c>
      <c r="R42" s="72">
        <v>0</v>
      </c>
      <c r="S42" s="72">
        <v>0</v>
      </c>
      <c r="T42" s="72">
        <v>0</v>
      </c>
      <c r="U42" s="72">
        <v>0</v>
      </c>
      <c r="V42" s="66">
        <f t="shared" si="4"/>
        <v>10</v>
      </c>
      <c r="W42" s="117">
        <f t="shared" si="5"/>
        <v>0</v>
      </c>
    </row>
    <row r="43" spans="1:23" x14ac:dyDescent="0.25">
      <c r="A43" s="99"/>
      <c r="B43" s="129"/>
      <c r="C43" s="71" t="s">
        <v>36</v>
      </c>
      <c r="D43" s="116">
        <v>0</v>
      </c>
      <c r="E43" s="72">
        <v>0</v>
      </c>
      <c r="F43" s="72">
        <v>0</v>
      </c>
      <c r="G43" s="72">
        <v>0</v>
      </c>
      <c r="H43" s="72">
        <v>1</v>
      </c>
      <c r="I43" s="72">
        <v>1</v>
      </c>
      <c r="J43" s="72">
        <v>1</v>
      </c>
      <c r="K43" s="72">
        <v>1</v>
      </c>
      <c r="L43" s="72">
        <v>1</v>
      </c>
      <c r="M43" s="72">
        <v>1</v>
      </c>
      <c r="N43" s="72">
        <v>1</v>
      </c>
      <c r="O43" s="72">
        <v>1</v>
      </c>
      <c r="P43" s="72">
        <v>1</v>
      </c>
      <c r="Q43" s="72">
        <v>1</v>
      </c>
      <c r="R43" s="72">
        <v>0</v>
      </c>
      <c r="S43" s="72">
        <v>0</v>
      </c>
      <c r="T43" s="72">
        <v>0</v>
      </c>
      <c r="U43" s="72">
        <v>0</v>
      </c>
      <c r="V43" s="66">
        <f t="shared" si="4"/>
        <v>10</v>
      </c>
      <c r="W43" s="117">
        <f t="shared" si="5"/>
        <v>0</v>
      </c>
    </row>
    <row r="44" spans="1:23" x14ac:dyDescent="0.25">
      <c r="A44" s="99"/>
      <c r="B44" s="130" t="s">
        <v>70</v>
      </c>
      <c r="C44" s="73" t="s">
        <v>34</v>
      </c>
      <c r="D44" s="116">
        <v>0</v>
      </c>
      <c r="E44" s="74">
        <v>0</v>
      </c>
      <c r="F44" s="74">
        <v>0</v>
      </c>
      <c r="G44" s="74">
        <v>0</v>
      </c>
      <c r="H44" s="74">
        <v>1</v>
      </c>
      <c r="I44" s="74">
        <v>1</v>
      </c>
      <c r="J44" s="74">
        <v>1</v>
      </c>
      <c r="K44" s="74">
        <v>1</v>
      </c>
      <c r="L44" s="74">
        <v>1</v>
      </c>
      <c r="M44" s="74">
        <v>1</v>
      </c>
      <c r="N44" s="74">
        <v>1</v>
      </c>
      <c r="O44" s="74">
        <v>1</v>
      </c>
      <c r="P44" s="74">
        <v>0</v>
      </c>
      <c r="Q44" s="74">
        <v>0</v>
      </c>
      <c r="R44" s="74">
        <v>0</v>
      </c>
      <c r="S44" s="74">
        <v>0</v>
      </c>
      <c r="T44" s="74">
        <v>0</v>
      </c>
      <c r="U44" s="74">
        <v>0</v>
      </c>
      <c r="V44" s="66">
        <f t="shared" si="4"/>
        <v>8</v>
      </c>
      <c r="W44" s="117">
        <f t="shared" si="5"/>
        <v>0</v>
      </c>
    </row>
    <row r="45" spans="1:23" x14ac:dyDescent="0.25">
      <c r="A45" s="99"/>
      <c r="B45" s="131"/>
      <c r="C45" s="73" t="s">
        <v>35</v>
      </c>
      <c r="D45" s="116">
        <v>0</v>
      </c>
      <c r="E45" s="74">
        <v>0</v>
      </c>
      <c r="F45" s="74">
        <v>0</v>
      </c>
      <c r="G45" s="74">
        <v>0</v>
      </c>
      <c r="H45" s="74">
        <v>1</v>
      </c>
      <c r="I45" s="74">
        <v>1</v>
      </c>
      <c r="J45" s="74">
        <v>1</v>
      </c>
      <c r="K45" s="74">
        <v>1</v>
      </c>
      <c r="L45" s="74">
        <v>1</v>
      </c>
      <c r="M45" s="74">
        <v>1</v>
      </c>
      <c r="N45" s="74">
        <v>1</v>
      </c>
      <c r="O45" s="74">
        <v>1</v>
      </c>
      <c r="P45" s="74">
        <v>0</v>
      </c>
      <c r="Q45" s="74">
        <v>0</v>
      </c>
      <c r="R45" s="74">
        <v>0</v>
      </c>
      <c r="S45" s="74">
        <v>0</v>
      </c>
      <c r="T45" s="74">
        <v>0</v>
      </c>
      <c r="U45" s="74">
        <v>0</v>
      </c>
      <c r="V45" s="66">
        <f t="shared" si="4"/>
        <v>8</v>
      </c>
      <c r="W45" s="117">
        <f t="shared" si="5"/>
        <v>0</v>
      </c>
    </row>
    <row r="46" spans="1:23" x14ac:dyDescent="0.25">
      <c r="A46" s="99"/>
      <c r="B46" s="132"/>
      <c r="C46" s="73" t="s">
        <v>36</v>
      </c>
      <c r="D46" s="116">
        <v>0</v>
      </c>
      <c r="E46" s="74">
        <v>0</v>
      </c>
      <c r="F46" s="74">
        <v>0</v>
      </c>
      <c r="G46" s="74">
        <v>0</v>
      </c>
      <c r="H46" s="74">
        <v>1</v>
      </c>
      <c r="I46" s="74">
        <v>1</v>
      </c>
      <c r="J46" s="74">
        <v>1</v>
      </c>
      <c r="K46" s="74">
        <v>1</v>
      </c>
      <c r="L46" s="74">
        <v>1</v>
      </c>
      <c r="M46" s="74">
        <v>1</v>
      </c>
      <c r="N46" s="74">
        <v>1</v>
      </c>
      <c r="O46" s="74">
        <v>1</v>
      </c>
      <c r="P46" s="74">
        <v>0</v>
      </c>
      <c r="Q46" s="74">
        <v>0</v>
      </c>
      <c r="R46" s="74">
        <v>0</v>
      </c>
      <c r="S46" s="74">
        <v>0</v>
      </c>
      <c r="T46" s="74">
        <v>0</v>
      </c>
      <c r="U46" s="74">
        <v>0</v>
      </c>
      <c r="V46" s="66">
        <f t="shared" si="4"/>
        <v>8</v>
      </c>
      <c r="W46" s="117">
        <f t="shared" si="5"/>
        <v>0</v>
      </c>
    </row>
    <row r="47" spans="1:23" x14ac:dyDescent="0.25">
      <c r="A47" s="99"/>
      <c r="B47" s="133" t="s">
        <v>71</v>
      </c>
      <c r="C47" s="75" t="s">
        <v>34</v>
      </c>
      <c r="D47" s="116">
        <v>0</v>
      </c>
      <c r="E47" s="76">
        <v>0</v>
      </c>
      <c r="F47" s="76">
        <v>0</v>
      </c>
      <c r="G47" s="76">
        <v>0</v>
      </c>
      <c r="H47" s="76">
        <v>1</v>
      </c>
      <c r="I47" s="76">
        <v>1</v>
      </c>
      <c r="J47" s="76">
        <v>1</v>
      </c>
      <c r="K47" s="76">
        <v>1</v>
      </c>
      <c r="L47" s="76">
        <v>1</v>
      </c>
      <c r="M47" s="76">
        <v>1</v>
      </c>
      <c r="N47" s="76">
        <v>1</v>
      </c>
      <c r="O47" s="76">
        <v>1</v>
      </c>
      <c r="P47" s="76">
        <v>0</v>
      </c>
      <c r="Q47" s="76">
        <v>0</v>
      </c>
      <c r="R47" s="76">
        <v>0</v>
      </c>
      <c r="S47" s="76">
        <v>0</v>
      </c>
      <c r="T47" s="76">
        <v>0</v>
      </c>
      <c r="U47" s="76">
        <v>0</v>
      </c>
      <c r="V47" s="66">
        <f t="shared" si="4"/>
        <v>8</v>
      </c>
      <c r="W47" s="117">
        <f t="shared" si="5"/>
        <v>0</v>
      </c>
    </row>
    <row r="48" spans="1:23" x14ac:dyDescent="0.25">
      <c r="A48" s="99"/>
      <c r="B48" s="134"/>
      <c r="C48" s="75" t="s">
        <v>35</v>
      </c>
      <c r="D48" s="116">
        <v>0</v>
      </c>
      <c r="E48" s="76">
        <v>0</v>
      </c>
      <c r="F48" s="76">
        <v>0</v>
      </c>
      <c r="G48" s="76">
        <v>0</v>
      </c>
      <c r="H48" s="76">
        <v>1</v>
      </c>
      <c r="I48" s="76">
        <v>1</v>
      </c>
      <c r="J48" s="76">
        <v>1</v>
      </c>
      <c r="K48" s="76">
        <v>1</v>
      </c>
      <c r="L48" s="76">
        <v>1</v>
      </c>
      <c r="M48" s="76">
        <v>1</v>
      </c>
      <c r="N48" s="76">
        <v>1</v>
      </c>
      <c r="O48" s="76">
        <v>1</v>
      </c>
      <c r="P48" s="76">
        <v>0</v>
      </c>
      <c r="Q48" s="76">
        <v>0</v>
      </c>
      <c r="R48" s="76">
        <v>0</v>
      </c>
      <c r="S48" s="76">
        <v>0</v>
      </c>
      <c r="T48" s="76">
        <v>0</v>
      </c>
      <c r="U48" s="76">
        <v>0</v>
      </c>
      <c r="V48" s="66">
        <f t="shared" si="4"/>
        <v>8</v>
      </c>
      <c r="W48" s="117">
        <f t="shared" si="5"/>
        <v>0</v>
      </c>
    </row>
    <row r="49" spans="1:23" x14ac:dyDescent="0.25">
      <c r="A49" s="99"/>
      <c r="B49" s="135"/>
      <c r="C49" s="75" t="s">
        <v>36</v>
      </c>
      <c r="D49" s="116">
        <v>0</v>
      </c>
      <c r="E49" s="76">
        <v>0</v>
      </c>
      <c r="F49" s="76">
        <v>0</v>
      </c>
      <c r="G49" s="76">
        <v>0</v>
      </c>
      <c r="H49" s="76">
        <v>1</v>
      </c>
      <c r="I49" s="76">
        <v>1</v>
      </c>
      <c r="J49" s="76">
        <v>1</v>
      </c>
      <c r="K49" s="76">
        <v>1</v>
      </c>
      <c r="L49" s="76">
        <v>1</v>
      </c>
      <c r="M49" s="76">
        <v>1</v>
      </c>
      <c r="N49" s="76">
        <v>1</v>
      </c>
      <c r="O49" s="76">
        <v>1</v>
      </c>
      <c r="P49" s="76">
        <v>0</v>
      </c>
      <c r="Q49" s="76">
        <v>0</v>
      </c>
      <c r="R49" s="76">
        <v>0</v>
      </c>
      <c r="S49" s="76">
        <v>0</v>
      </c>
      <c r="T49" s="76">
        <v>0</v>
      </c>
      <c r="U49" s="76">
        <v>0</v>
      </c>
      <c r="V49" s="66">
        <f t="shared" si="4"/>
        <v>8</v>
      </c>
      <c r="W49" s="117">
        <f t="shared" si="5"/>
        <v>0</v>
      </c>
    </row>
    <row r="50" spans="1:23" x14ac:dyDescent="0.25">
      <c r="A50" s="99"/>
      <c r="B50" s="136" t="s">
        <v>72</v>
      </c>
      <c r="C50" s="77" t="s">
        <v>34</v>
      </c>
      <c r="D50" s="116">
        <v>0</v>
      </c>
      <c r="E50" s="78">
        <v>0</v>
      </c>
      <c r="F50" s="78">
        <v>0</v>
      </c>
      <c r="G50" s="78">
        <v>0</v>
      </c>
      <c r="H50" s="78">
        <v>1</v>
      </c>
      <c r="I50" s="78">
        <v>1</v>
      </c>
      <c r="J50" s="78">
        <v>1</v>
      </c>
      <c r="K50" s="78">
        <v>1</v>
      </c>
      <c r="L50" s="78">
        <v>1</v>
      </c>
      <c r="M50" s="78">
        <v>1</v>
      </c>
      <c r="N50" s="78">
        <v>1</v>
      </c>
      <c r="O50" s="78">
        <v>1</v>
      </c>
      <c r="P50" s="78">
        <v>0</v>
      </c>
      <c r="Q50" s="78">
        <v>0</v>
      </c>
      <c r="R50" s="78">
        <v>0</v>
      </c>
      <c r="S50" s="78">
        <v>0</v>
      </c>
      <c r="T50" s="78">
        <v>0</v>
      </c>
      <c r="U50" s="78">
        <v>0</v>
      </c>
      <c r="V50" s="66">
        <f t="shared" si="4"/>
        <v>8</v>
      </c>
      <c r="W50" s="117">
        <f t="shared" si="5"/>
        <v>0</v>
      </c>
    </row>
    <row r="51" spans="1:23" x14ac:dyDescent="0.25">
      <c r="A51" s="99"/>
      <c r="B51" s="137"/>
      <c r="C51" s="77" t="s">
        <v>35</v>
      </c>
      <c r="D51" s="116">
        <v>0</v>
      </c>
      <c r="E51" s="78">
        <v>0</v>
      </c>
      <c r="F51" s="78">
        <v>0</v>
      </c>
      <c r="G51" s="78">
        <v>0</v>
      </c>
      <c r="H51" s="78">
        <v>1</v>
      </c>
      <c r="I51" s="78">
        <v>1</v>
      </c>
      <c r="J51" s="78">
        <v>1</v>
      </c>
      <c r="K51" s="78">
        <v>1</v>
      </c>
      <c r="L51" s="78">
        <v>1</v>
      </c>
      <c r="M51" s="78">
        <v>1</v>
      </c>
      <c r="N51" s="78">
        <v>1</v>
      </c>
      <c r="O51" s="78">
        <v>1</v>
      </c>
      <c r="P51" s="78">
        <v>0</v>
      </c>
      <c r="Q51" s="78">
        <v>0</v>
      </c>
      <c r="R51" s="78">
        <v>0</v>
      </c>
      <c r="S51" s="78">
        <v>0</v>
      </c>
      <c r="T51" s="78">
        <v>0</v>
      </c>
      <c r="U51" s="78">
        <v>0</v>
      </c>
      <c r="V51" s="66">
        <f t="shared" si="4"/>
        <v>8</v>
      </c>
      <c r="W51" s="117">
        <f t="shared" si="5"/>
        <v>0</v>
      </c>
    </row>
    <row r="52" spans="1:23" x14ac:dyDescent="0.25">
      <c r="A52" s="99"/>
      <c r="B52" s="138"/>
      <c r="C52" s="77" t="s">
        <v>36</v>
      </c>
      <c r="D52" s="116">
        <v>0</v>
      </c>
      <c r="E52" s="78">
        <v>0</v>
      </c>
      <c r="F52" s="78">
        <v>0</v>
      </c>
      <c r="G52" s="78">
        <v>0</v>
      </c>
      <c r="H52" s="78">
        <v>1</v>
      </c>
      <c r="I52" s="78">
        <v>1</v>
      </c>
      <c r="J52" s="78">
        <v>1</v>
      </c>
      <c r="K52" s="78">
        <v>1</v>
      </c>
      <c r="L52" s="78">
        <v>1</v>
      </c>
      <c r="M52" s="78">
        <v>1</v>
      </c>
      <c r="N52" s="78">
        <v>1</v>
      </c>
      <c r="O52" s="78">
        <v>1</v>
      </c>
      <c r="P52" s="78">
        <v>0</v>
      </c>
      <c r="Q52" s="78">
        <v>0</v>
      </c>
      <c r="R52" s="78">
        <v>0</v>
      </c>
      <c r="S52" s="78">
        <v>0</v>
      </c>
      <c r="T52" s="78">
        <v>0</v>
      </c>
      <c r="U52" s="78">
        <v>0</v>
      </c>
      <c r="V52" s="66">
        <f t="shared" si="4"/>
        <v>8</v>
      </c>
      <c r="W52" s="117">
        <f t="shared" si="5"/>
        <v>0</v>
      </c>
    </row>
    <row r="53" spans="1:23" x14ac:dyDescent="0.25">
      <c r="A53" s="99"/>
      <c r="B53" s="139" t="s">
        <v>73</v>
      </c>
      <c r="C53" s="79" t="s">
        <v>34</v>
      </c>
      <c r="D53" s="116">
        <v>0</v>
      </c>
      <c r="E53" s="80">
        <v>0</v>
      </c>
      <c r="F53" s="80">
        <v>0</v>
      </c>
      <c r="G53" s="80">
        <v>0</v>
      </c>
      <c r="H53" s="80">
        <v>1</v>
      </c>
      <c r="I53" s="80">
        <v>1</v>
      </c>
      <c r="J53" s="80">
        <v>1</v>
      </c>
      <c r="K53" s="80">
        <v>1</v>
      </c>
      <c r="L53" s="80">
        <v>1</v>
      </c>
      <c r="M53" s="80">
        <v>1</v>
      </c>
      <c r="N53" s="80">
        <v>1</v>
      </c>
      <c r="O53" s="80">
        <v>1</v>
      </c>
      <c r="P53" s="80">
        <v>0</v>
      </c>
      <c r="Q53" s="80">
        <v>0</v>
      </c>
      <c r="R53" s="80">
        <v>0</v>
      </c>
      <c r="S53" s="80">
        <v>0</v>
      </c>
      <c r="T53" s="80">
        <v>0</v>
      </c>
      <c r="U53" s="80">
        <v>0</v>
      </c>
      <c r="V53" s="66">
        <f t="shared" si="4"/>
        <v>8</v>
      </c>
      <c r="W53" s="117">
        <f t="shared" si="5"/>
        <v>0</v>
      </c>
    </row>
    <row r="54" spans="1:23" x14ac:dyDescent="0.25">
      <c r="A54" s="99"/>
      <c r="B54" s="140"/>
      <c r="C54" s="79" t="s">
        <v>35</v>
      </c>
      <c r="D54" s="116">
        <v>0</v>
      </c>
      <c r="E54" s="80">
        <v>0</v>
      </c>
      <c r="F54" s="80">
        <v>0</v>
      </c>
      <c r="G54" s="80">
        <v>0</v>
      </c>
      <c r="H54" s="80">
        <v>1</v>
      </c>
      <c r="I54" s="80">
        <v>1</v>
      </c>
      <c r="J54" s="80">
        <v>1</v>
      </c>
      <c r="K54" s="80">
        <v>1</v>
      </c>
      <c r="L54" s="80">
        <v>1</v>
      </c>
      <c r="M54" s="80">
        <v>1</v>
      </c>
      <c r="N54" s="80">
        <v>1</v>
      </c>
      <c r="O54" s="80">
        <v>1</v>
      </c>
      <c r="P54" s="80">
        <v>0</v>
      </c>
      <c r="Q54" s="80">
        <v>0</v>
      </c>
      <c r="R54" s="80">
        <v>0</v>
      </c>
      <c r="S54" s="80">
        <v>0</v>
      </c>
      <c r="T54" s="80">
        <v>0</v>
      </c>
      <c r="U54" s="80">
        <v>0</v>
      </c>
      <c r="V54" s="66">
        <f t="shared" si="4"/>
        <v>8</v>
      </c>
      <c r="W54" s="117">
        <f t="shared" si="5"/>
        <v>0</v>
      </c>
    </row>
    <row r="55" spans="1:23" x14ac:dyDescent="0.25">
      <c r="A55" s="99"/>
      <c r="B55" s="141"/>
      <c r="C55" s="79" t="s">
        <v>36</v>
      </c>
      <c r="D55" s="116">
        <v>0</v>
      </c>
      <c r="E55" s="80">
        <v>0</v>
      </c>
      <c r="F55" s="80">
        <v>0</v>
      </c>
      <c r="G55" s="80">
        <v>0</v>
      </c>
      <c r="H55" s="80">
        <v>1</v>
      </c>
      <c r="I55" s="80">
        <v>1</v>
      </c>
      <c r="J55" s="80">
        <v>1</v>
      </c>
      <c r="K55" s="80">
        <v>1</v>
      </c>
      <c r="L55" s="80">
        <v>1</v>
      </c>
      <c r="M55" s="80">
        <v>1</v>
      </c>
      <c r="N55" s="80">
        <v>1</v>
      </c>
      <c r="O55" s="80">
        <v>1</v>
      </c>
      <c r="P55" s="80">
        <v>0</v>
      </c>
      <c r="Q55" s="80">
        <v>0</v>
      </c>
      <c r="R55" s="80">
        <v>0</v>
      </c>
      <c r="S55" s="80">
        <v>0</v>
      </c>
      <c r="T55" s="80">
        <v>0</v>
      </c>
      <c r="U55" s="80">
        <v>0</v>
      </c>
      <c r="V55" s="66">
        <f t="shared" si="4"/>
        <v>8</v>
      </c>
      <c r="W55" s="117">
        <f t="shared" si="5"/>
        <v>0</v>
      </c>
    </row>
    <row r="56" spans="1:23" x14ac:dyDescent="0.25">
      <c r="A56" s="99"/>
      <c r="B56" s="142" t="s">
        <v>74</v>
      </c>
      <c r="C56" s="81" t="s">
        <v>34</v>
      </c>
      <c r="D56" s="116">
        <v>0</v>
      </c>
      <c r="E56" s="82">
        <v>0</v>
      </c>
      <c r="F56" s="82">
        <v>0</v>
      </c>
      <c r="G56" s="82">
        <v>0</v>
      </c>
      <c r="H56" s="82">
        <v>1</v>
      </c>
      <c r="I56" s="82">
        <v>1</v>
      </c>
      <c r="J56" s="82">
        <v>1</v>
      </c>
      <c r="K56" s="82">
        <v>1</v>
      </c>
      <c r="L56" s="82">
        <v>1</v>
      </c>
      <c r="M56" s="82">
        <v>1</v>
      </c>
      <c r="N56" s="82">
        <v>1</v>
      </c>
      <c r="O56" s="82">
        <v>1</v>
      </c>
      <c r="P56" s="82">
        <v>0</v>
      </c>
      <c r="Q56" s="82">
        <v>0</v>
      </c>
      <c r="R56" s="82">
        <v>0</v>
      </c>
      <c r="S56" s="82">
        <v>0</v>
      </c>
      <c r="T56" s="82">
        <v>0</v>
      </c>
      <c r="U56" s="82">
        <v>0</v>
      </c>
      <c r="V56" s="66">
        <f t="shared" si="4"/>
        <v>8</v>
      </c>
      <c r="W56" s="117">
        <f t="shared" si="5"/>
        <v>0</v>
      </c>
    </row>
    <row r="57" spans="1:23" x14ac:dyDescent="0.25">
      <c r="A57" s="99"/>
      <c r="B57" s="143"/>
      <c r="C57" s="81" t="s">
        <v>35</v>
      </c>
      <c r="D57" s="116">
        <v>0</v>
      </c>
      <c r="E57" s="82">
        <v>0</v>
      </c>
      <c r="F57" s="82">
        <v>0</v>
      </c>
      <c r="G57" s="82">
        <v>0</v>
      </c>
      <c r="H57" s="82">
        <v>1</v>
      </c>
      <c r="I57" s="82">
        <v>1</v>
      </c>
      <c r="J57" s="82">
        <v>1</v>
      </c>
      <c r="K57" s="82">
        <v>1</v>
      </c>
      <c r="L57" s="82">
        <v>1</v>
      </c>
      <c r="M57" s="82">
        <v>1</v>
      </c>
      <c r="N57" s="82">
        <v>1</v>
      </c>
      <c r="O57" s="82">
        <v>1</v>
      </c>
      <c r="P57" s="82">
        <v>0</v>
      </c>
      <c r="Q57" s="82">
        <v>0</v>
      </c>
      <c r="R57" s="82">
        <v>0</v>
      </c>
      <c r="S57" s="82">
        <v>0</v>
      </c>
      <c r="T57" s="82">
        <v>0</v>
      </c>
      <c r="U57" s="82">
        <v>0</v>
      </c>
      <c r="V57" s="66">
        <f t="shared" si="4"/>
        <v>8</v>
      </c>
      <c r="W57" s="117">
        <f t="shared" si="5"/>
        <v>0</v>
      </c>
    </row>
    <row r="58" spans="1:23" x14ac:dyDescent="0.25">
      <c r="A58" s="99"/>
      <c r="B58" s="144"/>
      <c r="C58" s="81" t="s">
        <v>36</v>
      </c>
      <c r="D58" s="116">
        <v>0</v>
      </c>
      <c r="E58" s="82">
        <v>0</v>
      </c>
      <c r="F58" s="82">
        <v>0</v>
      </c>
      <c r="G58" s="82">
        <v>0</v>
      </c>
      <c r="H58" s="82">
        <v>1</v>
      </c>
      <c r="I58" s="82">
        <v>1</v>
      </c>
      <c r="J58" s="82">
        <v>1</v>
      </c>
      <c r="K58" s="82">
        <v>1</v>
      </c>
      <c r="L58" s="82">
        <v>1</v>
      </c>
      <c r="M58" s="82">
        <v>1</v>
      </c>
      <c r="N58" s="82">
        <v>1</v>
      </c>
      <c r="O58" s="82">
        <v>1</v>
      </c>
      <c r="P58" s="82">
        <v>0</v>
      </c>
      <c r="Q58" s="82">
        <v>0</v>
      </c>
      <c r="R58" s="82">
        <v>0</v>
      </c>
      <c r="S58" s="82">
        <v>0</v>
      </c>
      <c r="T58" s="82">
        <v>0</v>
      </c>
      <c r="U58" s="82">
        <v>0</v>
      </c>
      <c r="V58" s="66">
        <f t="shared" si="4"/>
        <v>8</v>
      </c>
      <c r="W58" s="117">
        <f t="shared" si="5"/>
        <v>0</v>
      </c>
    </row>
    <row r="59" spans="1:23" x14ac:dyDescent="0.25">
      <c r="A59" s="99"/>
      <c r="B59" s="145" t="s">
        <v>75</v>
      </c>
      <c r="C59" s="83" t="s">
        <v>34</v>
      </c>
      <c r="D59" s="116">
        <v>0</v>
      </c>
      <c r="E59" s="84">
        <v>0</v>
      </c>
      <c r="F59" s="84">
        <v>0</v>
      </c>
      <c r="G59" s="84">
        <v>0</v>
      </c>
      <c r="H59" s="84">
        <v>1</v>
      </c>
      <c r="I59" s="84">
        <v>1</v>
      </c>
      <c r="J59" s="84">
        <v>1</v>
      </c>
      <c r="K59" s="84">
        <v>1</v>
      </c>
      <c r="L59" s="84">
        <v>1</v>
      </c>
      <c r="M59" s="84">
        <v>1</v>
      </c>
      <c r="N59" s="84">
        <v>1</v>
      </c>
      <c r="O59" s="84">
        <v>1</v>
      </c>
      <c r="P59" s="84">
        <v>0</v>
      </c>
      <c r="Q59" s="84">
        <v>0</v>
      </c>
      <c r="R59" s="84">
        <v>0</v>
      </c>
      <c r="S59" s="84">
        <v>0</v>
      </c>
      <c r="T59" s="84">
        <v>0</v>
      </c>
      <c r="U59" s="84">
        <v>0</v>
      </c>
      <c r="V59" s="66">
        <f t="shared" si="4"/>
        <v>8</v>
      </c>
      <c r="W59" s="117">
        <f t="shared" si="5"/>
        <v>0</v>
      </c>
    </row>
    <row r="60" spans="1:23" x14ac:dyDescent="0.25">
      <c r="A60" s="99"/>
      <c r="B60" s="146"/>
      <c r="C60" s="83" t="s">
        <v>35</v>
      </c>
      <c r="D60" s="116">
        <v>0</v>
      </c>
      <c r="E60" s="84">
        <v>0</v>
      </c>
      <c r="F60" s="84">
        <v>0</v>
      </c>
      <c r="G60" s="84">
        <v>0</v>
      </c>
      <c r="H60" s="84">
        <v>1</v>
      </c>
      <c r="I60" s="84">
        <v>1</v>
      </c>
      <c r="J60" s="84">
        <v>1</v>
      </c>
      <c r="K60" s="84">
        <v>1</v>
      </c>
      <c r="L60" s="84">
        <v>1</v>
      </c>
      <c r="M60" s="84">
        <v>1</v>
      </c>
      <c r="N60" s="84">
        <v>1</v>
      </c>
      <c r="O60" s="84">
        <v>1</v>
      </c>
      <c r="P60" s="84">
        <v>0</v>
      </c>
      <c r="Q60" s="84">
        <v>0</v>
      </c>
      <c r="R60" s="84">
        <v>0</v>
      </c>
      <c r="S60" s="84">
        <v>0</v>
      </c>
      <c r="T60" s="84">
        <v>0</v>
      </c>
      <c r="U60" s="84">
        <v>0</v>
      </c>
      <c r="V60" s="66">
        <f t="shared" si="4"/>
        <v>8</v>
      </c>
      <c r="W60" s="117">
        <f t="shared" si="5"/>
        <v>0</v>
      </c>
    </row>
    <row r="61" spans="1:23" x14ac:dyDescent="0.25">
      <c r="A61" s="99"/>
      <c r="B61" s="147"/>
      <c r="C61" s="83" t="s">
        <v>36</v>
      </c>
      <c r="D61" s="116">
        <v>0</v>
      </c>
      <c r="E61" s="84">
        <v>0</v>
      </c>
      <c r="F61" s="84">
        <v>0</v>
      </c>
      <c r="G61" s="84">
        <v>0</v>
      </c>
      <c r="H61" s="84">
        <v>1</v>
      </c>
      <c r="I61" s="84">
        <v>1</v>
      </c>
      <c r="J61" s="84">
        <v>1</v>
      </c>
      <c r="K61" s="84">
        <v>1</v>
      </c>
      <c r="L61" s="84">
        <v>1</v>
      </c>
      <c r="M61" s="84">
        <v>1</v>
      </c>
      <c r="N61" s="84">
        <v>1</v>
      </c>
      <c r="O61" s="84">
        <v>1</v>
      </c>
      <c r="P61" s="84">
        <v>0</v>
      </c>
      <c r="Q61" s="84">
        <v>0</v>
      </c>
      <c r="R61" s="84">
        <v>0</v>
      </c>
      <c r="S61" s="84">
        <v>0</v>
      </c>
      <c r="T61" s="84">
        <v>0</v>
      </c>
      <c r="U61" s="84">
        <v>0</v>
      </c>
      <c r="V61" s="66">
        <f t="shared" si="4"/>
        <v>8</v>
      </c>
      <c r="W61" s="117">
        <f t="shared" si="5"/>
        <v>0</v>
      </c>
    </row>
    <row r="62" spans="1:23" x14ac:dyDescent="0.25">
      <c r="A62" s="99" t="s">
        <v>78</v>
      </c>
      <c r="B62" s="148" t="s">
        <v>26</v>
      </c>
      <c r="C62" s="73" t="s">
        <v>34</v>
      </c>
      <c r="D62" s="116">
        <v>0</v>
      </c>
      <c r="E62" s="74">
        <v>0</v>
      </c>
      <c r="F62" s="74">
        <v>0</v>
      </c>
      <c r="G62" s="74">
        <v>0</v>
      </c>
      <c r="H62" s="74">
        <v>1</v>
      </c>
      <c r="I62" s="74">
        <v>1</v>
      </c>
      <c r="J62" s="74">
        <v>1</v>
      </c>
      <c r="K62" s="74">
        <v>1</v>
      </c>
      <c r="L62" s="74">
        <v>1</v>
      </c>
      <c r="M62" s="74">
        <v>1</v>
      </c>
      <c r="N62" s="74">
        <v>1</v>
      </c>
      <c r="O62" s="74">
        <v>1</v>
      </c>
      <c r="P62" s="74">
        <v>1</v>
      </c>
      <c r="Q62" s="74">
        <v>1</v>
      </c>
      <c r="R62" s="74">
        <v>0</v>
      </c>
      <c r="S62" s="74">
        <v>0</v>
      </c>
      <c r="T62" s="74">
        <v>0</v>
      </c>
      <c r="U62" s="74">
        <v>0</v>
      </c>
      <c r="V62" s="66">
        <f t="shared" si="0"/>
        <v>10</v>
      </c>
      <c r="W62" s="117">
        <f t="shared" si="1"/>
        <v>0</v>
      </c>
    </row>
    <row r="63" spans="1:23" x14ac:dyDescent="0.25">
      <c r="A63" s="99"/>
      <c r="B63" s="149"/>
      <c r="C63" s="73" t="s">
        <v>35</v>
      </c>
      <c r="D63" s="116">
        <v>0</v>
      </c>
      <c r="E63" s="74">
        <v>0</v>
      </c>
      <c r="F63" s="74">
        <v>0</v>
      </c>
      <c r="G63" s="74">
        <v>0</v>
      </c>
      <c r="H63" s="74">
        <v>1</v>
      </c>
      <c r="I63" s="74">
        <v>1</v>
      </c>
      <c r="J63" s="74">
        <v>1</v>
      </c>
      <c r="K63" s="74">
        <v>1</v>
      </c>
      <c r="L63" s="74">
        <v>1</v>
      </c>
      <c r="M63" s="74">
        <v>1</v>
      </c>
      <c r="N63" s="74">
        <v>1</v>
      </c>
      <c r="O63" s="74">
        <v>1</v>
      </c>
      <c r="P63" s="74">
        <v>1</v>
      </c>
      <c r="Q63" s="74">
        <v>1</v>
      </c>
      <c r="R63" s="74">
        <v>0</v>
      </c>
      <c r="S63" s="74">
        <v>0</v>
      </c>
      <c r="T63" s="74">
        <v>0</v>
      </c>
      <c r="U63" s="74">
        <v>0</v>
      </c>
      <c r="V63" s="66">
        <f t="shared" si="0"/>
        <v>10</v>
      </c>
      <c r="W63" s="117">
        <f t="shared" si="1"/>
        <v>0</v>
      </c>
    </row>
    <row r="64" spans="1:23" x14ac:dyDescent="0.25">
      <c r="A64" s="99"/>
      <c r="B64" s="150"/>
      <c r="C64" s="73" t="s">
        <v>36</v>
      </c>
      <c r="D64" s="116">
        <v>0</v>
      </c>
      <c r="E64" s="74">
        <v>0</v>
      </c>
      <c r="F64" s="74">
        <v>0</v>
      </c>
      <c r="G64" s="74">
        <v>0</v>
      </c>
      <c r="H64" s="74">
        <v>1</v>
      </c>
      <c r="I64" s="74">
        <v>1</v>
      </c>
      <c r="J64" s="74">
        <v>1</v>
      </c>
      <c r="K64" s="74">
        <v>1</v>
      </c>
      <c r="L64" s="74">
        <v>1</v>
      </c>
      <c r="M64" s="74">
        <v>1</v>
      </c>
      <c r="N64" s="74">
        <v>1</v>
      </c>
      <c r="O64" s="74">
        <v>1</v>
      </c>
      <c r="P64" s="74">
        <v>1</v>
      </c>
      <c r="Q64" s="74">
        <v>1</v>
      </c>
      <c r="R64" s="74">
        <v>0</v>
      </c>
      <c r="S64" s="74">
        <v>0</v>
      </c>
      <c r="T64" s="74">
        <v>0</v>
      </c>
      <c r="U64" s="74">
        <v>0</v>
      </c>
      <c r="V64" s="66">
        <f t="shared" si="0"/>
        <v>10</v>
      </c>
      <c r="W64" s="117">
        <f t="shared" si="1"/>
        <v>0</v>
      </c>
    </row>
    <row r="65" spans="1:23" x14ac:dyDescent="0.25">
      <c r="A65" s="99" t="s">
        <v>79</v>
      </c>
      <c r="B65" s="151" t="s">
        <v>47</v>
      </c>
      <c r="C65" s="86" t="s">
        <v>34</v>
      </c>
      <c r="D65" s="116">
        <v>0</v>
      </c>
      <c r="E65" s="87">
        <v>0</v>
      </c>
      <c r="F65" s="87">
        <v>0</v>
      </c>
      <c r="G65" s="87">
        <v>0</v>
      </c>
      <c r="H65" s="87">
        <v>1</v>
      </c>
      <c r="I65" s="87">
        <v>1</v>
      </c>
      <c r="J65" s="87">
        <v>1</v>
      </c>
      <c r="K65" s="87">
        <v>1</v>
      </c>
      <c r="L65" s="87">
        <v>1</v>
      </c>
      <c r="M65" s="87">
        <v>1</v>
      </c>
      <c r="N65" s="87">
        <v>1</v>
      </c>
      <c r="O65" s="87">
        <v>1</v>
      </c>
      <c r="P65" s="87">
        <v>1</v>
      </c>
      <c r="Q65" s="87">
        <v>1</v>
      </c>
      <c r="R65" s="87">
        <v>0</v>
      </c>
      <c r="S65" s="87">
        <v>0</v>
      </c>
      <c r="T65" s="87">
        <v>0</v>
      </c>
      <c r="U65" s="87">
        <v>0</v>
      </c>
      <c r="V65" s="66">
        <f t="shared" si="0"/>
        <v>10</v>
      </c>
      <c r="W65" s="117">
        <f t="shared" si="1"/>
        <v>0</v>
      </c>
    </row>
    <row r="66" spans="1:23" x14ac:dyDescent="0.25">
      <c r="A66" s="99"/>
      <c r="B66" s="152"/>
      <c r="C66" s="86" t="s">
        <v>35</v>
      </c>
      <c r="D66" s="116">
        <v>0</v>
      </c>
      <c r="E66" s="87">
        <v>0</v>
      </c>
      <c r="F66" s="87">
        <v>0</v>
      </c>
      <c r="G66" s="87">
        <v>0</v>
      </c>
      <c r="H66" s="87">
        <v>1</v>
      </c>
      <c r="I66" s="87">
        <v>1</v>
      </c>
      <c r="J66" s="87">
        <v>1</v>
      </c>
      <c r="K66" s="87">
        <v>1</v>
      </c>
      <c r="L66" s="87">
        <v>1</v>
      </c>
      <c r="M66" s="87">
        <v>1</v>
      </c>
      <c r="N66" s="87">
        <v>1</v>
      </c>
      <c r="O66" s="87">
        <v>1</v>
      </c>
      <c r="P66" s="87">
        <v>1</v>
      </c>
      <c r="Q66" s="87">
        <v>1</v>
      </c>
      <c r="R66" s="87">
        <v>0</v>
      </c>
      <c r="S66" s="87">
        <v>0</v>
      </c>
      <c r="T66" s="87">
        <v>0</v>
      </c>
      <c r="U66" s="87">
        <v>0</v>
      </c>
      <c r="V66" s="66">
        <f t="shared" si="0"/>
        <v>10</v>
      </c>
      <c r="W66" s="117">
        <f t="shared" si="1"/>
        <v>0</v>
      </c>
    </row>
    <row r="67" spans="1:23" x14ac:dyDescent="0.25">
      <c r="A67" s="99"/>
      <c r="B67" s="153"/>
      <c r="C67" s="86" t="s">
        <v>36</v>
      </c>
      <c r="D67" s="116">
        <v>0</v>
      </c>
      <c r="E67" s="87">
        <v>0</v>
      </c>
      <c r="F67" s="87">
        <v>0</v>
      </c>
      <c r="G67" s="87">
        <v>0</v>
      </c>
      <c r="H67" s="87">
        <v>1</v>
      </c>
      <c r="I67" s="87">
        <v>1</v>
      </c>
      <c r="J67" s="87">
        <v>1</v>
      </c>
      <c r="K67" s="87">
        <v>1</v>
      </c>
      <c r="L67" s="87">
        <v>1</v>
      </c>
      <c r="M67" s="87">
        <v>1</v>
      </c>
      <c r="N67" s="87">
        <v>1</v>
      </c>
      <c r="O67" s="87">
        <v>1</v>
      </c>
      <c r="P67" s="87">
        <v>1</v>
      </c>
      <c r="Q67" s="87">
        <v>1</v>
      </c>
      <c r="R67" s="87">
        <v>0</v>
      </c>
      <c r="S67" s="87">
        <v>0</v>
      </c>
      <c r="T67" s="87">
        <v>0</v>
      </c>
      <c r="U67" s="87">
        <v>0</v>
      </c>
      <c r="V67" s="66">
        <f t="shared" si="0"/>
        <v>10</v>
      </c>
      <c r="W67" s="117">
        <f t="shared" si="1"/>
        <v>0</v>
      </c>
    </row>
    <row r="68" spans="1:23" x14ac:dyDescent="0.25">
      <c r="A68" s="154"/>
      <c r="B68" s="61" t="s">
        <v>27</v>
      </c>
      <c r="C68" s="61"/>
      <c r="D68" s="64"/>
      <c r="E68" s="63">
        <f>SUM(E2:E67)</f>
        <v>0</v>
      </c>
      <c r="F68" s="63">
        <f t="shared" ref="F68:U68" si="6">SUM(F2:F67)</f>
        <v>0</v>
      </c>
      <c r="G68" s="63">
        <f t="shared" si="6"/>
        <v>0</v>
      </c>
      <c r="H68" s="63">
        <f t="shared" si="6"/>
        <v>726</v>
      </c>
      <c r="I68" s="63">
        <f t="shared" si="6"/>
        <v>726</v>
      </c>
      <c r="J68" s="63">
        <f t="shared" si="6"/>
        <v>726</v>
      </c>
      <c r="K68" s="63">
        <f t="shared" si="6"/>
        <v>726</v>
      </c>
      <c r="L68" s="63">
        <f t="shared" si="6"/>
        <v>726</v>
      </c>
      <c r="M68" s="63">
        <f t="shared" si="6"/>
        <v>726</v>
      </c>
      <c r="N68" s="63">
        <f t="shared" si="6"/>
        <v>726</v>
      </c>
      <c r="O68" s="63">
        <f t="shared" si="6"/>
        <v>726</v>
      </c>
      <c r="P68" s="63">
        <f t="shared" si="6"/>
        <v>294</v>
      </c>
      <c r="Q68" s="63">
        <f t="shared" si="6"/>
        <v>294</v>
      </c>
      <c r="R68" s="63">
        <f t="shared" si="6"/>
        <v>0</v>
      </c>
      <c r="S68" s="63">
        <f t="shared" si="6"/>
        <v>0</v>
      </c>
      <c r="T68" s="63">
        <f t="shared" si="6"/>
        <v>0</v>
      </c>
      <c r="U68" s="63">
        <f t="shared" si="6"/>
        <v>0</v>
      </c>
      <c r="V68" s="63">
        <f>SUM(V2:V67)</f>
        <v>6396</v>
      </c>
      <c r="W68" s="85">
        <f>SUM(W2:W67)</f>
        <v>0</v>
      </c>
    </row>
  </sheetData>
  <mergeCells count="26">
    <mergeCell ref="A62:A64"/>
    <mergeCell ref="A65:A67"/>
    <mergeCell ref="B53:B55"/>
    <mergeCell ref="B56:B58"/>
    <mergeCell ref="B59:B61"/>
    <mergeCell ref="A32:A61"/>
    <mergeCell ref="A2:A31"/>
    <mergeCell ref="B38:B40"/>
    <mergeCell ref="B41:B43"/>
    <mergeCell ref="B44:B46"/>
    <mergeCell ref="B47:B49"/>
    <mergeCell ref="B50:B52"/>
    <mergeCell ref="B65:B67"/>
    <mergeCell ref="B17:B19"/>
    <mergeCell ref="B20:B22"/>
    <mergeCell ref="B62:B64"/>
    <mergeCell ref="B2:B4"/>
    <mergeCell ref="B5:B7"/>
    <mergeCell ref="B8:B10"/>
    <mergeCell ref="B11:B13"/>
    <mergeCell ref="B14:B16"/>
    <mergeCell ref="B23:B25"/>
    <mergeCell ref="B26:B28"/>
    <mergeCell ref="B29:B31"/>
    <mergeCell ref="B32:B34"/>
    <mergeCell ref="B35:B37"/>
  </mergeCells>
  <phoneticPr fontId="14" type="noConversion"/>
  <pageMargins left="0.7" right="0.7" top="0.75" bottom="0.75" header="0.3" footer="0.3"/>
  <ignoredErrors>
    <ignoredError sqref="E68:U68 V2:V6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8F0A1-BF37-4D86-A7F9-B527A7AB7121}">
  <dimension ref="A1:W7"/>
  <sheetViews>
    <sheetView showGridLines="0" workbookViewId="0">
      <selection activeCell="Q14" sqref="Q14"/>
    </sheetView>
  </sheetViews>
  <sheetFormatPr baseColWidth="10" defaultRowHeight="15" x14ac:dyDescent="0.25"/>
  <cols>
    <col min="2" max="2" width="21.28515625" bestFit="1" customWidth="1"/>
    <col min="3" max="3" width="23.42578125" bestFit="1" customWidth="1"/>
    <col min="5" max="5" width="3.85546875" customWidth="1"/>
    <col min="6" max="6" width="3.7109375" customWidth="1"/>
    <col min="7" max="8" width="4" customWidth="1"/>
    <col min="9" max="9" width="3.85546875" customWidth="1"/>
    <col min="10" max="10" width="3.5703125" customWidth="1"/>
    <col min="11" max="11" width="4.140625" customWidth="1"/>
    <col min="12" max="12" width="3.7109375" customWidth="1"/>
    <col min="13" max="13" width="3.85546875" customWidth="1"/>
    <col min="14" max="14" width="4" customWidth="1"/>
    <col min="15" max="15" width="3.42578125" customWidth="1"/>
    <col min="16" max="16" width="4.28515625" customWidth="1"/>
    <col min="17" max="17" width="4" customWidth="1"/>
    <col min="18" max="18" width="4.140625" customWidth="1"/>
    <col min="19" max="19" width="3.85546875" customWidth="1"/>
    <col min="20" max="20" width="4.42578125" customWidth="1"/>
    <col min="21" max="21" width="4.140625" customWidth="1"/>
    <col min="22" max="22" width="8.42578125" customWidth="1"/>
    <col min="23" max="23" width="10.7109375" customWidth="1"/>
  </cols>
  <sheetData>
    <row r="1" spans="1:23" ht="32.25" x14ac:dyDescent="0.25">
      <c r="A1" s="59"/>
      <c r="B1" s="60" t="s">
        <v>38</v>
      </c>
      <c r="C1" s="60" t="s">
        <v>39</v>
      </c>
      <c r="D1" s="60" t="s">
        <v>40</v>
      </c>
      <c r="E1" s="90">
        <v>45503</v>
      </c>
      <c r="F1" s="90">
        <v>45504</v>
      </c>
      <c r="G1" s="90">
        <v>45505</v>
      </c>
      <c r="H1" s="90">
        <v>45506</v>
      </c>
      <c r="I1" s="90">
        <v>45507</v>
      </c>
      <c r="J1" s="90">
        <v>45508</v>
      </c>
      <c r="K1" s="90">
        <v>45509</v>
      </c>
      <c r="L1" s="90">
        <v>45510</v>
      </c>
      <c r="M1" s="90">
        <v>45511</v>
      </c>
      <c r="N1" s="90">
        <v>45512</v>
      </c>
      <c r="O1" s="90">
        <v>45513</v>
      </c>
      <c r="P1" s="90">
        <v>45514</v>
      </c>
      <c r="Q1" s="90">
        <v>45515</v>
      </c>
      <c r="R1" s="90">
        <v>45547</v>
      </c>
      <c r="S1" s="90">
        <v>45548</v>
      </c>
      <c r="T1" s="90">
        <v>45549</v>
      </c>
      <c r="U1" s="90">
        <v>45550</v>
      </c>
      <c r="V1" s="62" t="s">
        <v>28</v>
      </c>
      <c r="W1" s="62" t="s">
        <v>27</v>
      </c>
    </row>
    <row r="2" spans="1:23" x14ac:dyDescent="0.25">
      <c r="A2" s="99" t="s">
        <v>41</v>
      </c>
      <c r="B2" s="88"/>
      <c r="C2" s="88" t="s">
        <v>42</v>
      </c>
      <c r="D2" s="89"/>
      <c r="E2" s="91">
        <v>0</v>
      </c>
      <c r="F2" s="91">
        <v>0</v>
      </c>
      <c r="G2" s="91">
        <v>0</v>
      </c>
      <c r="H2" s="91">
        <v>1</v>
      </c>
      <c r="I2" s="91">
        <v>1</v>
      </c>
      <c r="J2" s="91">
        <v>1</v>
      </c>
      <c r="K2" s="91">
        <v>1</v>
      </c>
      <c r="L2" s="91">
        <v>1</v>
      </c>
      <c r="M2" s="91">
        <v>1</v>
      </c>
      <c r="N2" s="91">
        <v>1</v>
      </c>
      <c r="O2" s="91">
        <v>1</v>
      </c>
      <c r="P2" s="91">
        <v>1</v>
      </c>
      <c r="Q2" s="91">
        <v>1</v>
      </c>
      <c r="R2" s="91">
        <v>0</v>
      </c>
      <c r="S2" s="91">
        <v>0</v>
      </c>
      <c r="T2" s="91">
        <v>0</v>
      </c>
      <c r="U2" s="91">
        <v>0</v>
      </c>
      <c r="V2" s="91">
        <f>SUM(E2:U2)</f>
        <v>10</v>
      </c>
      <c r="W2" s="92">
        <f>D2*V2</f>
        <v>0</v>
      </c>
    </row>
    <row r="3" spans="1:23" x14ac:dyDescent="0.25">
      <c r="A3" s="99"/>
      <c r="B3" s="88"/>
      <c r="C3" s="88" t="s">
        <v>43</v>
      </c>
      <c r="D3" s="89"/>
      <c r="E3" s="91">
        <v>0</v>
      </c>
      <c r="F3" s="91">
        <v>0</v>
      </c>
      <c r="G3" s="91">
        <v>0</v>
      </c>
      <c r="H3" s="91">
        <v>0</v>
      </c>
      <c r="I3" s="91">
        <v>0</v>
      </c>
      <c r="J3" s="91">
        <v>1</v>
      </c>
      <c r="K3" s="91">
        <v>1</v>
      </c>
      <c r="L3" s="91">
        <v>1</v>
      </c>
      <c r="M3" s="91">
        <v>0</v>
      </c>
      <c r="N3" s="91">
        <v>0</v>
      </c>
      <c r="O3" s="91">
        <v>0</v>
      </c>
      <c r="P3" s="91">
        <v>0</v>
      </c>
      <c r="Q3" s="91">
        <v>0</v>
      </c>
      <c r="R3" s="91">
        <v>0</v>
      </c>
      <c r="S3" s="91">
        <v>0</v>
      </c>
      <c r="T3" s="91">
        <v>0</v>
      </c>
      <c r="U3" s="91">
        <v>0</v>
      </c>
      <c r="V3" s="91">
        <f t="shared" ref="V3:V7" si="0">SUM(E3:U3)</f>
        <v>3</v>
      </c>
      <c r="W3" s="92">
        <f t="shared" ref="W3:W6" si="1">D3*V3</f>
        <v>0</v>
      </c>
    </row>
    <row r="4" spans="1:23" x14ac:dyDescent="0.25">
      <c r="A4" s="99"/>
      <c r="B4" s="88"/>
      <c r="C4" s="88" t="s">
        <v>44</v>
      </c>
      <c r="D4" s="89"/>
      <c r="E4" s="91">
        <v>0</v>
      </c>
      <c r="F4" s="91">
        <v>0</v>
      </c>
      <c r="G4" s="91">
        <v>0</v>
      </c>
      <c r="H4" s="91">
        <v>0</v>
      </c>
      <c r="I4" s="91">
        <v>0</v>
      </c>
      <c r="J4" s="91">
        <v>1</v>
      </c>
      <c r="K4" s="91">
        <v>1</v>
      </c>
      <c r="L4" s="91">
        <v>1</v>
      </c>
      <c r="M4" s="91">
        <v>0</v>
      </c>
      <c r="N4" s="91">
        <v>0</v>
      </c>
      <c r="O4" s="91">
        <v>0</v>
      </c>
      <c r="P4" s="91">
        <v>0</v>
      </c>
      <c r="Q4" s="91">
        <v>0</v>
      </c>
      <c r="R4" s="91">
        <v>0</v>
      </c>
      <c r="S4" s="91">
        <v>0</v>
      </c>
      <c r="T4" s="91">
        <v>0</v>
      </c>
      <c r="U4" s="91">
        <v>0</v>
      </c>
      <c r="V4" s="91">
        <f t="shared" si="0"/>
        <v>3</v>
      </c>
      <c r="W4" s="92">
        <f t="shared" si="1"/>
        <v>0</v>
      </c>
    </row>
    <row r="5" spans="1:23" x14ac:dyDescent="0.25">
      <c r="A5" s="99"/>
      <c r="B5" s="88"/>
      <c r="C5" s="88" t="s">
        <v>45</v>
      </c>
      <c r="D5" s="89"/>
      <c r="E5" s="91">
        <v>0</v>
      </c>
      <c r="F5" s="91">
        <v>0</v>
      </c>
      <c r="G5" s="91">
        <v>0</v>
      </c>
      <c r="H5" s="91">
        <v>0</v>
      </c>
      <c r="I5" s="91">
        <v>0</v>
      </c>
      <c r="J5" s="91">
        <v>0</v>
      </c>
      <c r="K5" s="91">
        <v>0</v>
      </c>
      <c r="L5" s="91">
        <v>1</v>
      </c>
      <c r="M5" s="91">
        <v>0</v>
      </c>
      <c r="N5" s="91">
        <v>0</v>
      </c>
      <c r="O5" s="91">
        <v>0</v>
      </c>
      <c r="P5" s="91">
        <v>0</v>
      </c>
      <c r="Q5" s="91">
        <v>0</v>
      </c>
      <c r="R5" s="91">
        <v>0</v>
      </c>
      <c r="S5" s="91">
        <v>0</v>
      </c>
      <c r="T5" s="91">
        <v>0</v>
      </c>
      <c r="U5" s="91">
        <v>0</v>
      </c>
      <c r="V5" s="91">
        <f t="shared" si="0"/>
        <v>1</v>
      </c>
      <c r="W5" s="92">
        <f t="shared" si="1"/>
        <v>0</v>
      </c>
    </row>
    <row r="6" spans="1:23" x14ac:dyDescent="0.25">
      <c r="A6" s="99"/>
      <c r="B6" s="88"/>
      <c r="C6" s="88" t="s">
        <v>46</v>
      </c>
      <c r="D6" s="89"/>
      <c r="E6" s="91">
        <v>0</v>
      </c>
      <c r="F6" s="91">
        <v>0</v>
      </c>
      <c r="G6" s="91">
        <v>0</v>
      </c>
      <c r="H6" s="91">
        <v>0</v>
      </c>
      <c r="I6" s="91">
        <v>0</v>
      </c>
      <c r="J6" s="91">
        <v>1</v>
      </c>
      <c r="K6" s="91">
        <v>1</v>
      </c>
      <c r="L6" s="91">
        <v>1</v>
      </c>
      <c r="M6" s="91">
        <v>0</v>
      </c>
      <c r="N6" s="91">
        <v>0</v>
      </c>
      <c r="O6" s="91">
        <v>0</v>
      </c>
      <c r="P6" s="91">
        <v>0</v>
      </c>
      <c r="Q6" s="91">
        <v>0</v>
      </c>
      <c r="R6" s="91">
        <v>0</v>
      </c>
      <c r="S6" s="91">
        <v>0</v>
      </c>
      <c r="T6" s="91">
        <v>0</v>
      </c>
      <c r="U6" s="91">
        <v>0</v>
      </c>
      <c r="V6" s="91">
        <f t="shared" si="0"/>
        <v>3</v>
      </c>
      <c r="W6" s="93">
        <f t="shared" si="1"/>
        <v>0</v>
      </c>
    </row>
    <row r="7" spans="1:23" x14ac:dyDescent="0.25">
      <c r="A7" s="94"/>
      <c r="B7" s="95" t="s">
        <v>27</v>
      </c>
      <c r="C7" s="95"/>
      <c r="D7" s="96"/>
      <c r="E7" s="91">
        <f t="shared" ref="E7:U7" si="2">SUM(E2:E6)</f>
        <v>0</v>
      </c>
      <c r="F7" s="91">
        <f t="shared" si="2"/>
        <v>0</v>
      </c>
      <c r="G7" s="91">
        <f t="shared" si="2"/>
        <v>0</v>
      </c>
      <c r="H7" s="91">
        <f t="shared" si="2"/>
        <v>1</v>
      </c>
      <c r="I7" s="91">
        <f t="shared" si="2"/>
        <v>1</v>
      </c>
      <c r="J7" s="91">
        <f t="shared" si="2"/>
        <v>4</v>
      </c>
      <c r="K7" s="91">
        <f t="shared" si="2"/>
        <v>4</v>
      </c>
      <c r="L7" s="91">
        <f t="shared" si="2"/>
        <v>5</v>
      </c>
      <c r="M7" s="91">
        <f t="shared" si="2"/>
        <v>1</v>
      </c>
      <c r="N7" s="91">
        <f t="shared" si="2"/>
        <v>1</v>
      </c>
      <c r="O7" s="91">
        <f t="shared" si="2"/>
        <v>1</v>
      </c>
      <c r="P7" s="91">
        <f t="shared" si="2"/>
        <v>1</v>
      </c>
      <c r="Q7" s="91">
        <f t="shared" si="2"/>
        <v>1</v>
      </c>
      <c r="R7" s="91">
        <f t="shared" si="2"/>
        <v>0</v>
      </c>
      <c r="S7" s="91">
        <f t="shared" si="2"/>
        <v>0</v>
      </c>
      <c r="T7" s="91">
        <f t="shared" si="2"/>
        <v>0</v>
      </c>
      <c r="U7" s="91">
        <f t="shared" si="2"/>
        <v>0</v>
      </c>
      <c r="V7" s="91">
        <f t="shared" si="0"/>
        <v>20</v>
      </c>
      <c r="W7" s="97">
        <f>SUM(W2:W6)</f>
        <v>0</v>
      </c>
    </row>
  </sheetData>
  <mergeCells count="1">
    <mergeCell ref="A2:A6"/>
  </mergeCells>
  <pageMargins left="0.7" right="0.7" top="0.75" bottom="0.75" header="0.3" footer="0.3"/>
  <ignoredErrors>
    <ignoredError sqref="E7:U7" formulaRange="1"/>
    <ignoredError sqref="V7" formula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326B2-E1CA-471C-A7C5-7093E989E6EF}">
  <sheetPr>
    <pageSetUpPr fitToPage="1"/>
  </sheetPr>
  <dimension ref="A1:F31"/>
  <sheetViews>
    <sheetView workbookViewId="0">
      <selection sqref="A1:F1"/>
    </sheetView>
  </sheetViews>
  <sheetFormatPr baseColWidth="10" defaultColWidth="11.42578125" defaultRowHeight="15" x14ac:dyDescent="0.25"/>
  <cols>
    <col min="1" max="1" width="23" style="3" customWidth="1"/>
    <col min="2" max="2" width="20.85546875" style="3" bestFit="1" customWidth="1"/>
    <col min="3" max="3" width="20.140625" style="3" bestFit="1" customWidth="1"/>
    <col min="4" max="4" width="20.140625" style="3" customWidth="1"/>
    <col min="5" max="5" width="22.42578125" style="3" bestFit="1" customWidth="1"/>
    <col min="6" max="6" width="23" style="3" customWidth="1"/>
    <col min="7" max="16384" width="11.42578125" style="3"/>
  </cols>
  <sheetData>
    <row r="1" spans="1:6" ht="39.75" customHeight="1" x14ac:dyDescent="0.25">
      <c r="A1" s="104" t="s">
        <v>24</v>
      </c>
      <c r="B1" s="104"/>
      <c r="C1" s="104"/>
      <c r="D1" s="104"/>
      <c r="E1" s="104"/>
      <c r="F1" s="104"/>
    </row>
    <row r="2" spans="1:6" s="1" customFormat="1" ht="30" customHeight="1" x14ac:dyDescent="0.25">
      <c r="A2" s="6" t="s">
        <v>7</v>
      </c>
      <c r="B2" s="106"/>
      <c r="C2" s="106"/>
      <c r="D2" s="106"/>
      <c r="E2" s="106"/>
      <c r="F2" s="106" t="s">
        <v>6</v>
      </c>
    </row>
    <row r="3" spans="1:6" x14ac:dyDescent="0.25">
      <c r="A3" s="6" t="s">
        <v>12</v>
      </c>
      <c r="B3" s="112"/>
      <c r="C3" s="113"/>
      <c r="D3" s="6" t="s">
        <v>2</v>
      </c>
      <c r="E3" s="6"/>
      <c r="F3" s="106"/>
    </row>
    <row r="4" spans="1:6" x14ac:dyDescent="0.25">
      <c r="A4" s="6" t="s">
        <v>8</v>
      </c>
      <c r="B4" s="112"/>
      <c r="C4" s="113"/>
      <c r="D4" s="6" t="s">
        <v>0</v>
      </c>
      <c r="E4" s="6"/>
      <c r="F4" s="106"/>
    </row>
    <row r="5" spans="1:6" ht="17.25" customHeight="1" x14ac:dyDescent="0.25">
      <c r="F5" s="5"/>
    </row>
    <row r="6" spans="1:6" x14ac:dyDescent="0.25">
      <c r="A6" s="111" t="s">
        <v>20</v>
      </c>
      <c r="B6" s="111"/>
      <c r="C6" s="10" t="s">
        <v>21</v>
      </c>
      <c r="D6" s="10"/>
      <c r="E6" s="10" t="s">
        <v>5</v>
      </c>
      <c r="F6" s="10"/>
    </row>
    <row r="7" spans="1:6" x14ac:dyDescent="0.25">
      <c r="A7" s="111"/>
      <c r="B7" s="111"/>
      <c r="C7" s="10" t="s">
        <v>13</v>
      </c>
      <c r="D7" s="10"/>
      <c r="E7" s="10" t="s">
        <v>1</v>
      </c>
      <c r="F7" s="10"/>
    </row>
    <row r="8" spans="1:6" ht="17.25" customHeight="1" x14ac:dyDescent="0.25">
      <c r="C8" s="11"/>
    </row>
    <row r="9" spans="1:6" x14ac:dyDescent="0.25">
      <c r="A9" s="12" t="s">
        <v>9</v>
      </c>
      <c r="B9" s="13"/>
      <c r="C9" s="13"/>
      <c r="D9" s="13"/>
      <c r="E9" s="13"/>
      <c r="F9" s="14"/>
    </row>
    <row r="10" spans="1:6" x14ac:dyDescent="0.25">
      <c r="A10" s="12" t="s">
        <v>19</v>
      </c>
      <c r="B10" s="13"/>
      <c r="C10" s="13"/>
      <c r="D10" s="13"/>
      <c r="E10" s="13"/>
      <c r="F10" s="14"/>
    </row>
    <row r="12" spans="1:6" x14ac:dyDescent="0.25">
      <c r="A12" s="2" t="s">
        <v>3</v>
      </c>
      <c r="B12" s="15"/>
      <c r="C12" s="15"/>
      <c r="D12" s="15"/>
      <c r="E12" s="15"/>
      <c r="F12" s="16"/>
    </row>
    <row r="13" spans="1:6" x14ac:dyDescent="0.25">
      <c r="A13" s="7"/>
      <c r="B13" s="17"/>
      <c r="C13" s="17"/>
      <c r="D13" s="17"/>
      <c r="E13" s="17"/>
      <c r="F13" s="17"/>
    </row>
    <row r="14" spans="1:6" x14ac:dyDescent="0.25">
      <c r="A14" s="107" t="s">
        <v>22</v>
      </c>
      <c r="B14" s="108"/>
      <c r="C14" s="108"/>
      <c r="D14" s="108"/>
      <c r="E14" s="108"/>
      <c r="F14" s="109"/>
    </row>
    <row r="15" spans="1:6" x14ac:dyDescent="0.25">
      <c r="A15" s="8"/>
      <c r="B15" s="8"/>
      <c r="C15" s="8"/>
      <c r="D15" s="8"/>
      <c r="E15" s="8"/>
      <c r="F15" s="8"/>
    </row>
    <row r="16" spans="1:6" x14ac:dyDescent="0.25">
      <c r="A16" s="6"/>
      <c r="B16" s="6"/>
      <c r="C16" s="6"/>
      <c r="D16" s="6"/>
      <c r="E16" s="6"/>
      <c r="F16" s="6"/>
    </row>
    <row r="17" spans="1:6" x14ac:dyDescent="0.25">
      <c r="A17" s="9"/>
      <c r="B17" s="9"/>
      <c r="C17" s="9"/>
      <c r="D17" s="9"/>
      <c r="E17" s="9"/>
      <c r="F17" s="9"/>
    </row>
    <row r="18" spans="1:6" x14ac:dyDescent="0.25">
      <c r="A18" s="110" t="s">
        <v>23</v>
      </c>
      <c r="B18" s="110"/>
      <c r="C18" s="110"/>
      <c r="D18" s="110"/>
      <c r="E18" s="110"/>
      <c r="F18" s="110"/>
    </row>
    <row r="19" spans="1:6" x14ac:dyDescent="0.25">
      <c r="A19" s="23"/>
      <c r="B19" s="24"/>
      <c r="C19" s="24"/>
      <c r="D19" s="24"/>
      <c r="E19" s="24"/>
      <c r="F19" s="25"/>
    </row>
    <row r="20" spans="1:6" x14ac:dyDescent="0.25">
      <c r="A20" s="23"/>
      <c r="B20" s="24"/>
      <c r="C20" s="24"/>
      <c r="D20" s="24"/>
      <c r="E20" s="24"/>
      <c r="F20" s="25"/>
    </row>
    <row r="21" spans="1:6" s="18" customFormat="1" x14ac:dyDescent="0.25"/>
    <row r="22" spans="1:6" s="18" customFormat="1" ht="28.5" customHeight="1" x14ac:dyDescent="0.25">
      <c r="A22" s="19" t="s">
        <v>4</v>
      </c>
      <c r="B22" s="20"/>
      <c r="C22" s="20"/>
      <c r="D22" s="20"/>
      <c r="E22" s="20"/>
      <c r="F22" s="21"/>
    </row>
    <row r="23" spans="1:6" s="18" customFormat="1" x14ac:dyDescent="0.25"/>
    <row r="24" spans="1:6" x14ac:dyDescent="0.25">
      <c r="A24" s="100" t="s">
        <v>10</v>
      </c>
      <c r="B24" s="100"/>
      <c r="C24" s="100"/>
      <c r="D24" s="100"/>
      <c r="E24" s="100"/>
      <c r="F24" s="100"/>
    </row>
    <row r="25" spans="1:6" x14ac:dyDescent="0.25">
      <c r="A25" s="100"/>
      <c r="B25" s="100"/>
      <c r="C25" s="100"/>
      <c r="D25" s="100"/>
      <c r="E25" s="100"/>
      <c r="F25" s="100"/>
    </row>
    <row r="27" spans="1:6" s="4" customFormat="1" ht="32.25" customHeight="1" x14ac:dyDescent="0.25">
      <c r="A27" s="101"/>
      <c r="B27" s="101"/>
      <c r="C27" s="101"/>
      <c r="D27" s="101"/>
      <c r="E27" s="101"/>
      <c r="F27" s="101"/>
    </row>
    <row r="28" spans="1:6" s="4" customFormat="1" ht="32.25" customHeight="1" x14ac:dyDescent="0.25">
      <c r="A28" s="101" t="s">
        <v>16</v>
      </c>
      <c r="B28" s="101"/>
      <c r="C28" s="101" t="s">
        <v>17</v>
      </c>
      <c r="D28" s="101"/>
      <c r="E28" s="101" t="s">
        <v>18</v>
      </c>
      <c r="F28" s="101"/>
    </row>
    <row r="29" spans="1:6" ht="32.25" customHeight="1" x14ac:dyDescent="0.25"/>
    <row r="30" spans="1:6" ht="32.25" customHeight="1" x14ac:dyDescent="0.25">
      <c r="A30" s="22"/>
      <c r="B30" s="105" t="s">
        <v>11</v>
      </c>
      <c r="C30" s="105"/>
      <c r="D30" s="105"/>
      <c r="E30" s="105"/>
    </row>
    <row r="31" spans="1:6" ht="32.25" customHeight="1" x14ac:dyDescent="0.25">
      <c r="B31" s="103" t="s">
        <v>15</v>
      </c>
      <c r="C31" s="103"/>
      <c r="D31" s="102" t="s">
        <v>14</v>
      </c>
      <c r="E31" s="102"/>
    </row>
  </sheetData>
  <mergeCells count="19">
    <mergeCell ref="A1:F1"/>
    <mergeCell ref="A27:B27"/>
    <mergeCell ref="B30:C30"/>
    <mergeCell ref="D30:E30"/>
    <mergeCell ref="F2:F4"/>
    <mergeCell ref="A14:F14"/>
    <mergeCell ref="A18:F18"/>
    <mergeCell ref="A6:B7"/>
    <mergeCell ref="B2:E2"/>
    <mergeCell ref="B3:C3"/>
    <mergeCell ref="B4:C4"/>
    <mergeCell ref="C27:D27"/>
    <mergeCell ref="E27:F27"/>
    <mergeCell ref="A24:F25"/>
    <mergeCell ref="A28:B28"/>
    <mergeCell ref="C28:D28"/>
    <mergeCell ref="E28:F28"/>
    <mergeCell ref="D31:E31"/>
    <mergeCell ref="B31:C3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Alojamiento</vt:lpstr>
      <vt:lpstr> A&amp;B</vt:lpstr>
      <vt:lpstr>Salas</vt:lpstr>
      <vt:lpstr>Matriz de adjudicación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Fabiola Dominguez</dc:creator>
  <cp:lastModifiedBy>Konstanza Jazmin Krohn Burgos</cp:lastModifiedBy>
  <cp:lastPrinted>2023-08-22T19:22:28Z</cp:lastPrinted>
  <dcterms:created xsi:type="dcterms:W3CDTF">2023-06-20T16:23:05Z</dcterms:created>
  <dcterms:modified xsi:type="dcterms:W3CDTF">2024-04-02T21:46:49Z</dcterms:modified>
</cp:coreProperties>
</file>